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24" yWindow="144" windowWidth="12214" windowHeight="6899"/>
  </bookViews>
  <sheets>
    <sheet name="Sheet1" sheetId="1" r:id="rId1"/>
  </sheets>
  <definedNames>
    <definedName name="_xlnm.Print_Area" localSheetId="0">Sheet1!$A$1:$F$66</definedName>
  </definedNames>
  <calcPr calcId="145621"/>
</workbook>
</file>

<file path=xl/calcChain.xml><?xml version="1.0" encoding="utf-8"?>
<calcChain xmlns="http://schemas.openxmlformats.org/spreadsheetml/2006/main">
  <c r="E66" i="1" l="1"/>
  <c r="E3" i="1"/>
  <c r="E4" i="1"/>
  <c r="E5" i="1"/>
  <c r="E6" i="1"/>
  <c r="A69" i="1" l="1"/>
  <c r="E57" i="1"/>
  <c r="E58" i="1"/>
  <c r="E59" i="1"/>
  <c r="E60" i="1"/>
  <c r="E61" i="1"/>
  <c r="E62" i="1"/>
  <c r="E63" i="1"/>
  <c r="E56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35" i="1"/>
  <c r="E22" i="1"/>
  <c r="E23" i="1"/>
  <c r="E24" i="1"/>
  <c r="E25" i="1"/>
  <c r="E26" i="1"/>
  <c r="E27" i="1"/>
  <c r="E28" i="1"/>
  <c r="E29" i="1"/>
  <c r="E30" i="1"/>
  <c r="E21" i="1"/>
  <c r="E7" i="1"/>
  <c r="E8" i="1"/>
  <c r="E9" i="1"/>
  <c r="E10" i="1"/>
  <c r="E11" i="1"/>
  <c r="E12" i="1"/>
  <c r="E13" i="1"/>
  <c r="E14" i="1"/>
  <c r="E15" i="1"/>
  <c r="E16" i="1"/>
  <c r="E17" i="1"/>
  <c r="E18" i="1" l="1"/>
  <c r="E31" i="1"/>
  <c r="E52" i="1"/>
  <c r="E64" i="1"/>
  <c r="B69" i="1" l="1"/>
</calcChain>
</file>

<file path=xl/sharedStrings.xml><?xml version="1.0" encoding="utf-8"?>
<sst xmlns="http://schemas.openxmlformats.org/spreadsheetml/2006/main" count="75" uniqueCount="51">
  <si>
    <t>Max Cap</t>
  </si>
  <si>
    <t>Tendered Fee</t>
  </si>
  <si>
    <t>Weighting</t>
  </si>
  <si>
    <t>GENERAL INDEMNITY SCHEME 
 JUNIOR COUNSEL 
HIGH COURT FEES</t>
  </si>
  <si>
    <t>Notice for Particulars</t>
  </si>
  <si>
    <t xml:space="preserve">Personal Injury Defence </t>
  </si>
  <si>
    <t>Counterclaim</t>
  </si>
  <si>
    <t>Notice of Indemnity/Contribution</t>
  </si>
  <si>
    <t>Letter seeking Voluntary Discovery</t>
  </si>
  <si>
    <t>Affidavit of Discovery</t>
  </si>
  <si>
    <t xml:space="preserve">Notice of Motion </t>
  </si>
  <si>
    <t>Principal Affidavit</t>
  </si>
  <si>
    <t>Supplemental Affidavit</t>
  </si>
  <si>
    <t xml:space="preserve">Third Party Notice </t>
  </si>
  <si>
    <t>Brief fee on Motion (contested)</t>
  </si>
  <si>
    <t>Brief fee on Motion (not contested)</t>
  </si>
  <si>
    <t>General Advices</t>
  </si>
  <si>
    <t xml:space="preserve">Consultation </t>
  </si>
  <si>
    <t>SUB TOTAL (A)</t>
  </si>
  <si>
    <t>SUB TOTAL (B)</t>
  </si>
  <si>
    <t>GENERAL INDEMNITY SCHEME
JUNIOR COUNSEL
DISTRICT &amp; CIRCUIT COURT FEES</t>
  </si>
  <si>
    <t>Principal/Grounding Affidavit</t>
  </si>
  <si>
    <t>Opinion on Liability and Quantum</t>
  </si>
  <si>
    <t>Advice on Proofs</t>
  </si>
  <si>
    <t>Advices on potential of Appeal</t>
  </si>
  <si>
    <t>SUB TOTAL (C)</t>
  </si>
  <si>
    <t>SUB TOTAL (D)</t>
  </si>
  <si>
    <t>TOTAL (A) + (B) + (C) + (D) = WEIGHTED TENDER FIGURE</t>
  </si>
  <si>
    <t>Taking reserved judgment</t>
  </si>
  <si>
    <t>GENERAL INDEMNITY SCHEME 
JUNIOR COUNSEL DISTRICT AND CIRCUIT COURT 
BRIEF FEES 
DAMAGES * (see note 1)</t>
  </si>
  <si>
    <t>GENERAL INDEMNITY SCHEME  
JUNIOR COUNSEL
HIGH COURT BRIEF FEES 
 DAMAGES * (note 1)</t>
  </si>
  <si>
    <t>Tendered Fees</t>
  </si>
  <si>
    <t>NOTES  (1-14)</t>
  </si>
  <si>
    <t>NAME</t>
  </si>
  <si>
    <t>WEIGHTED TOTAL</t>
  </si>
  <si>
    <t>Total</t>
  </si>
  <si>
    <t>PLEASE ENTER YOUR NAME HERE</t>
  </si>
  <si>
    <r>
      <rPr>
        <sz val="12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>Where a case is resolved by mediation, Counsel's fees for attending mediation will be measured on the same basis as brief fees, with the caveats below.</t>
    </r>
  </si>
  <si>
    <r>
      <rPr>
        <sz val="12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A full tendered brief fee will be paid when a case, in which liability and quantum are in issue, settles within 21 days of the trial date.</t>
    </r>
  </si>
  <si>
    <r>
      <rPr>
        <sz val="12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Where quantum only is in issue and the case settles within 21 days of the trial date, a fee of 75% of the relevant tendered brief fee will be payable.</t>
    </r>
  </si>
  <si>
    <r>
      <rPr>
        <sz val="12"/>
        <color theme="1"/>
        <rFont val="Calibri"/>
        <family val="2"/>
        <scheme val="minor"/>
      </rPr>
      <t>5.</t>
    </r>
    <r>
      <rPr>
        <sz val="11"/>
        <color theme="1"/>
        <rFont val="Calibri"/>
        <family val="2"/>
        <scheme val="minor"/>
      </rPr>
      <t xml:space="preserve"> Where liability and quantum are in issue and where a case is settled by Counsel at any time prior to 21 days of the trial date, a negotiation fee of 60% of the tendered brief fee will be payable.</t>
    </r>
  </si>
  <si>
    <r>
      <rPr>
        <sz val="12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Where quantum only is in issue and where a case is settled by Counsel at any time prior to 21 days of the trial date, a negotiation fee of 60% of the tendered brief fee (75%) will be payable – see above.</t>
    </r>
  </si>
  <si>
    <r>
      <rPr>
        <sz val="12"/>
        <color theme="1"/>
        <rFont val="Calibri"/>
        <family val="2"/>
        <scheme val="minor"/>
      </rPr>
      <t xml:space="preserve">7. </t>
    </r>
    <r>
      <rPr>
        <sz val="11"/>
        <color theme="1"/>
        <rFont val="Calibri"/>
        <family val="2"/>
        <scheme val="minor"/>
      </rPr>
      <t xml:space="preserve">For cases with damages in excess of €1 million, brief fees will be assessed at the sole and absolute discretion of the SCA, subject to a maximum cap of </t>
    </r>
    <r>
      <rPr>
        <b/>
        <sz val="11"/>
        <color theme="1"/>
        <rFont val="Calibri"/>
        <family val="2"/>
        <scheme val="minor"/>
      </rPr>
      <t>€15,000.</t>
    </r>
  </si>
  <si>
    <r>
      <rPr>
        <sz val="12"/>
        <color theme="1"/>
        <rFont val="Calibri"/>
        <family val="2"/>
        <scheme val="minor"/>
      </rPr>
      <t>8.</t>
    </r>
    <r>
      <rPr>
        <sz val="11"/>
        <color theme="1"/>
        <rFont val="Calibri"/>
        <family val="2"/>
        <scheme val="minor"/>
      </rPr>
      <t xml:space="preserve"> Junior Counsel refresher fees will be subject to negotiation with the SCA but shall be capped at </t>
    </r>
    <r>
      <rPr>
        <b/>
        <sz val="11"/>
        <color theme="1"/>
        <rFont val="Calibri"/>
        <family val="2"/>
        <scheme val="minor"/>
      </rPr>
      <t>€1,250</t>
    </r>
    <r>
      <rPr>
        <sz val="11"/>
        <color theme="1"/>
        <rFont val="Calibri"/>
        <family val="2"/>
        <scheme val="minor"/>
      </rPr>
      <t xml:space="preserve"> per day in the High Court and </t>
    </r>
    <r>
      <rPr>
        <b/>
        <sz val="11"/>
        <color theme="1"/>
        <rFont val="Calibri"/>
        <family val="2"/>
        <scheme val="minor"/>
      </rPr>
      <t>€750</t>
    </r>
    <r>
      <rPr>
        <sz val="11"/>
        <color theme="1"/>
        <rFont val="Calibri"/>
        <family val="2"/>
        <scheme val="minor"/>
      </rPr>
      <t xml:space="preserve"> per day in the Circuit and District Courts .</t>
    </r>
  </si>
  <si>
    <r>
      <rPr>
        <sz val="12"/>
        <color theme="1"/>
        <rFont val="Calibri"/>
        <family val="2"/>
        <scheme val="minor"/>
      </rPr>
      <t>10.</t>
    </r>
    <r>
      <rPr>
        <sz val="11"/>
        <color theme="1"/>
        <rFont val="Calibri"/>
        <family val="2"/>
        <scheme val="minor"/>
      </rPr>
      <t xml:space="preserve"> From time to time certain motions may be particularly complex or involved.  In such instances, the SCA may, at its sole discretion award extra payment as it deems appropriate.</t>
    </r>
  </si>
  <si>
    <r>
      <rPr>
        <sz val="12"/>
        <color theme="1"/>
        <rFont val="Calibri"/>
        <family val="2"/>
        <scheme val="minor"/>
      </rPr>
      <t>11.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Appeals to Circuit Court and High Court</t>
    </r>
    <r>
      <rPr>
        <sz val="11"/>
        <color theme="1"/>
        <rFont val="Calibri"/>
        <family val="2"/>
        <scheme val="minor"/>
      </rPr>
      <t xml:space="preserve">
Fee on Notice of Appeal shall be fixed at </t>
    </r>
    <r>
      <rPr>
        <b/>
        <sz val="11"/>
        <color theme="1"/>
        <rFont val="Calibri"/>
        <family val="2"/>
        <scheme val="minor"/>
      </rPr>
      <t xml:space="preserve">€200. </t>
    </r>
    <r>
      <rPr>
        <sz val="11"/>
        <color theme="1"/>
        <rFont val="Calibri"/>
        <family val="2"/>
        <scheme val="minor"/>
      </rPr>
      <t xml:space="preserve">Fees for brief, consultation, opinion and advices shall be those which Counsel has tendered for the Circuit Court.
</t>
    </r>
  </si>
  <si>
    <r>
      <rPr>
        <sz val="12"/>
        <color theme="1"/>
        <rFont val="Calibri"/>
        <family val="2"/>
        <scheme val="minor"/>
      </rPr>
      <t>12.</t>
    </r>
    <r>
      <rPr>
        <b/>
        <sz val="11"/>
        <color theme="1"/>
        <rFont val="Calibri"/>
        <family val="2"/>
        <scheme val="minor"/>
      </rPr>
      <t xml:space="preserve">  Appeals to the Court of Appeal, and to the Supreme Court</t>
    </r>
    <r>
      <rPr>
        <sz val="11"/>
        <color theme="1"/>
        <rFont val="Calibri"/>
        <family val="2"/>
        <scheme val="minor"/>
      </rPr>
      <t xml:space="preserve">
Fee on Notice of Appeal shall be fixed at </t>
    </r>
    <r>
      <rPr>
        <b/>
        <sz val="11"/>
        <color theme="1"/>
        <rFont val="Calibri"/>
        <family val="2"/>
        <scheme val="minor"/>
      </rPr>
      <t>€250</t>
    </r>
    <r>
      <rPr>
        <sz val="11"/>
        <color theme="1"/>
        <rFont val="Calibri"/>
        <family val="2"/>
        <scheme val="minor"/>
      </rPr>
      <t xml:space="preserve">. Fees for brief, consultation, opinion and advices shall be those which Counsel has tendered for the High Court.
</t>
    </r>
  </si>
  <si>
    <r>
      <rPr>
        <sz val="12"/>
        <color theme="1"/>
        <rFont val="Calibri"/>
        <family val="2"/>
        <scheme val="minor"/>
      </rPr>
      <t>13.</t>
    </r>
    <r>
      <rPr>
        <sz val="11"/>
        <color theme="1"/>
        <rFont val="Calibri"/>
        <family val="2"/>
        <scheme val="minor"/>
      </rPr>
      <t xml:space="preserve"> Fees for attending a Coroner's Inquest will be paid on a per diem basis and will be negotiated with the SCA subject to the following maximum fees
Inquest Hearing – less than 50km from the Four Courts - </t>
    </r>
    <r>
      <rPr>
        <b/>
        <sz val="11"/>
        <color theme="1"/>
        <rFont val="Calibri"/>
        <family val="2"/>
        <scheme val="minor"/>
      </rPr>
      <t>€1,750.</t>
    </r>
    <r>
      <rPr>
        <sz val="11"/>
        <color theme="1"/>
        <rFont val="Calibri"/>
        <family val="2"/>
        <scheme val="minor"/>
      </rPr>
      <t xml:space="preserve">
Inquest Hearing – greater than 50km from Four Courts - </t>
    </r>
    <r>
      <rPr>
        <b/>
        <sz val="11"/>
        <color theme="1"/>
        <rFont val="Calibri"/>
        <family val="2"/>
        <scheme val="minor"/>
      </rPr>
      <t>€2,000.</t>
    </r>
  </si>
  <si>
    <r>
      <rPr>
        <sz val="12"/>
        <color theme="1"/>
        <rFont val="Calibri"/>
        <family val="2"/>
        <scheme val="minor"/>
      </rPr>
      <t>14.</t>
    </r>
    <r>
      <rPr>
        <sz val="11"/>
        <color theme="1"/>
        <rFont val="Calibri"/>
        <family val="2"/>
        <scheme val="minor"/>
      </rPr>
      <t xml:space="preserve">   All tendered fees are inclusive of outlays and net of VAT.</t>
    </r>
  </si>
  <si>
    <r>
      <rPr>
        <sz val="12"/>
        <color theme="1"/>
        <rFont val="Calibri"/>
        <family val="2"/>
        <scheme val="minor"/>
      </rPr>
      <t>9.</t>
    </r>
    <r>
      <rPr>
        <sz val="11"/>
        <color theme="1"/>
        <rFont val="Calibri"/>
        <family val="2"/>
        <scheme val="minor"/>
      </rPr>
      <t xml:space="preserve">  Fees for drafting written submissions shall be subject to negotiation in advance with the SCA, but shall be capped at </t>
    </r>
    <r>
      <rPr>
        <b/>
        <sz val="11"/>
        <color theme="1"/>
        <rFont val="Calibri"/>
        <family val="2"/>
        <scheme val="minor"/>
      </rPr>
      <t xml:space="preserve">€2,000 </t>
    </r>
    <r>
      <rPr>
        <sz val="11"/>
        <color theme="1"/>
        <rFont val="Calibri"/>
        <family val="2"/>
        <scheme val="minor"/>
      </rPr>
      <t xml:space="preserve">in the High Court, </t>
    </r>
    <r>
      <rPr>
        <b/>
        <sz val="11"/>
        <color theme="1"/>
        <rFont val="Calibri"/>
        <family val="2"/>
        <scheme val="minor"/>
      </rPr>
      <t>€1,500</t>
    </r>
    <r>
      <rPr>
        <sz val="11"/>
        <color theme="1"/>
        <rFont val="Calibri"/>
        <family val="2"/>
        <scheme val="minor"/>
      </rPr>
      <t xml:space="preserve"> in the Circuit Court and </t>
    </r>
    <r>
      <rPr>
        <b/>
        <sz val="11"/>
        <color theme="1"/>
        <rFont val="Calibri"/>
        <family val="2"/>
        <scheme val="minor"/>
      </rPr>
      <t>€1,000</t>
    </r>
    <r>
      <rPr>
        <sz val="11"/>
        <color theme="1"/>
        <rFont val="Calibri"/>
        <family val="2"/>
        <scheme val="minor"/>
      </rPr>
      <t xml:space="preserve"> in the District Court.</t>
    </r>
  </si>
  <si>
    <r>
      <rPr>
        <sz val="12"/>
        <color theme="1"/>
        <rFont val="Calibri"/>
        <family val="2"/>
        <scheme val="minor"/>
      </rPr>
      <t xml:space="preserve">1.  </t>
    </r>
    <r>
      <rPr>
        <sz val="11"/>
        <color theme="1"/>
        <rFont val="Calibri"/>
        <family val="2"/>
        <scheme val="minor"/>
      </rPr>
      <t>Valuation of case (damages*) is its value in respect of general damages, together with vouched special damages, as agreed between the State Claims Agency and Counsel.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</si>
</sst>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#,##0"/>
    <numFmt numFmtId="165" formatCode="&quot;€&quot;#,##0.00"/>
    <numFmt numFmtId="166" formatCode="&quot;€&quot;#,##0;[Red]\-&quot;€&quot;#,##0"/>
    <numFmt numFmtId="167" formatCode="[$€-1809]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 applyProtection="1"/>
    <xf numFmtId="0" fontId="2" fillId="0" borderId="1" xfId="0" applyFont="1" applyBorder="1" applyAlignment="1" applyProtection="1">
      <alignment horizontal="justify" wrapText="1"/>
    </xf>
    <xf numFmtId="164" fontId="0" fillId="0" borderId="0" xfId="0" applyNumberFormat="1" applyAlignment="1" applyProtection="1"/>
    <xf numFmtId="0" fontId="0" fillId="0" borderId="0" xfId="0" applyFill="1" applyAlignment="1" applyProtection="1"/>
    <xf numFmtId="165" fontId="0" fillId="0" borderId="0" xfId="0" applyNumberFormat="1" applyBorder="1" applyAlignment="1" applyProtection="1"/>
    <xf numFmtId="0" fontId="2" fillId="0" borderId="1" xfId="0" applyFont="1" applyFill="1" applyBorder="1" applyAlignment="1" applyProtection="1">
      <alignment horizontal="justify" wrapText="1"/>
    </xf>
    <xf numFmtId="164" fontId="0" fillId="0" borderId="0" xfId="0" applyNumberFormat="1" applyFill="1" applyAlignment="1" applyProtection="1"/>
    <xf numFmtId="0" fontId="2" fillId="0" borderId="1" xfId="0" applyFont="1" applyBorder="1" applyAlignment="1" applyProtection="1">
      <alignment wrapText="1"/>
    </xf>
    <xf numFmtId="0" fontId="2" fillId="0" borderId="2" xfId="0" applyFont="1" applyBorder="1" applyAlignment="1" applyProtection="1">
      <alignment horizontal="justify" wrapText="1"/>
    </xf>
    <xf numFmtId="0" fontId="2" fillId="0" borderId="3" xfId="0" applyFont="1" applyFill="1" applyBorder="1" applyAlignment="1" applyProtection="1">
      <alignment horizontal="justify" wrapText="1"/>
    </xf>
    <xf numFmtId="0" fontId="3" fillId="3" borderId="2" xfId="0" applyFont="1" applyFill="1" applyBorder="1" applyAlignment="1" applyProtection="1">
      <alignment wrapText="1"/>
    </xf>
    <xf numFmtId="165" fontId="1" fillId="3" borderId="0" xfId="0" applyNumberFormat="1" applyFont="1" applyFill="1" applyBorder="1" applyAlignment="1" applyProtection="1"/>
    <xf numFmtId="0" fontId="3" fillId="0" borderId="0" xfId="0" applyFont="1" applyFill="1" applyBorder="1" applyAlignment="1" applyProtection="1">
      <alignment wrapText="1"/>
    </xf>
    <xf numFmtId="165" fontId="1" fillId="0" borderId="0" xfId="0" applyNumberFormat="1" applyFont="1" applyFill="1" applyBorder="1" applyAlignment="1" applyProtection="1"/>
    <xf numFmtId="0" fontId="3" fillId="5" borderId="0" xfId="0" applyFont="1" applyFill="1" applyBorder="1" applyAlignment="1" applyProtection="1">
      <alignment horizontal="center" wrapText="1"/>
    </xf>
    <xf numFmtId="0" fontId="1" fillId="5" borderId="0" xfId="0" applyFont="1" applyFill="1" applyAlignment="1" applyProtection="1"/>
    <xf numFmtId="0" fontId="0" fillId="0" borderId="0" xfId="0" applyBorder="1" applyAlignment="1" applyProtection="1"/>
    <xf numFmtId="166" fontId="2" fillId="0" borderId="2" xfId="0" applyNumberFormat="1" applyFont="1" applyBorder="1" applyAlignment="1" applyProtection="1">
      <alignment horizontal="left"/>
    </xf>
    <xf numFmtId="164" fontId="0" fillId="0" borderId="0" xfId="0" applyNumberFormat="1" applyFill="1" applyBorder="1" applyAlignment="1" applyProtection="1"/>
    <xf numFmtId="166" fontId="2" fillId="0" borderId="1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2" fillId="0" borderId="3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center"/>
    </xf>
    <xf numFmtId="0" fontId="0" fillId="0" borderId="0" xfId="0" applyAlignment="1" applyProtection="1">
      <protection locked="0"/>
    </xf>
    <xf numFmtId="0" fontId="0" fillId="0" borderId="0" xfId="0" applyFill="1" applyAlignment="1" applyProtection="1">
      <protection locked="0"/>
    </xf>
    <xf numFmtId="0" fontId="5" fillId="7" borderId="6" xfId="0" applyFont="1" applyFill="1" applyBorder="1" applyAlignment="1" applyProtection="1"/>
    <xf numFmtId="0" fontId="5" fillId="7" borderId="7" xfId="0" applyFont="1" applyFill="1" applyBorder="1" applyAlignment="1" applyProtection="1"/>
    <xf numFmtId="167" fontId="0" fillId="6" borderId="0" xfId="0" applyNumberFormat="1" applyFill="1" applyAlignment="1" applyProtection="1">
      <protection locked="0"/>
    </xf>
    <xf numFmtId="0" fontId="0" fillId="0" borderId="0" xfId="0" applyAlignment="1" applyProtection="1">
      <alignment wrapText="1"/>
      <protection locked="0"/>
    </xf>
    <xf numFmtId="165" fontId="1" fillId="4" borderId="0" xfId="0" applyNumberFormat="1" applyFont="1" applyFill="1" applyBorder="1" applyAlignment="1" applyProtection="1">
      <alignment horizontal="right"/>
    </xf>
    <xf numFmtId="0" fontId="3" fillId="5" borderId="0" xfId="0" applyFont="1" applyFill="1" applyBorder="1" applyAlignment="1" applyProtection="1">
      <alignment horizontal="center" wrapText="1"/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7" borderId="8" xfId="0" applyFont="1" applyFill="1" applyBorder="1" applyAlignment="1" applyProtection="1"/>
    <xf numFmtId="165" fontId="1" fillId="7" borderId="9" xfId="0" applyNumberFormat="1" applyFont="1" applyFill="1" applyBorder="1" applyAlignment="1" applyProtection="1"/>
    <xf numFmtId="165" fontId="0" fillId="0" borderId="0" xfId="0" applyNumberFormat="1" applyAlignment="1" applyProtection="1"/>
    <xf numFmtId="0" fontId="4" fillId="0" borderId="0" xfId="0" applyFont="1" applyAlignment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left" wrapText="1"/>
    </xf>
    <xf numFmtId="0" fontId="0" fillId="0" borderId="0" xfId="0" applyFont="1" applyAlignment="1" applyProtection="1">
      <alignment wrapText="1"/>
    </xf>
    <xf numFmtId="0" fontId="0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0" fontId="0" fillId="0" borderId="0" xfId="0" applyAlignment="1" applyProtection="1">
      <alignment wrapText="1"/>
    </xf>
    <xf numFmtId="0" fontId="0" fillId="0" borderId="0" xfId="0" applyFill="1" applyAlignment="1" applyProtection="1">
      <alignment wrapText="1"/>
    </xf>
    <xf numFmtId="0" fontId="0" fillId="0" borderId="0" xfId="0" applyFont="1" applyAlignment="1" applyProtection="1">
      <alignment wrapText="1"/>
    </xf>
    <xf numFmtId="0" fontId="0" fillId="0" borderId="0" xfId="0" applyAlignment="1" applyProtection="1">
      <alignment horizontal="left" wrapText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wrapText="1"/>
    </xf>
    <xf numFmtId="0" fontId="1" fillId="4" borderId="5" xfId="0" applyFont="1" applyFill="1" applyBorder="1" applyAlignment="1" applyProtection="1">
      <alignment wrapText="1"/>
    </xf>
    <xf numFmtId="0" fontId="0" fillId="0" borderId="0" xfId="0" applyFont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tabSelected="1" topLeftCell="A61" zoomScaleNormal="100" workbookViewId="0">
      <selection activeCell="A75" sqref="A75"/>
    </sheetView>
  </sheetViews>
  <sheetFormatPr defaultColWidth="9.109375" defaultRowHeight="15.05" x14ac:dyDescent="0.3"/>
  <cols>
    <col min="1" max="1" width="33.109375" style="24" bestFit="1" customWidth="1"/>
    <col min="2" max="2" width="18.5546875" style="24" bestFit="1" customWidth="1"/>
    <col min="3" max="3" width="10" style="24" bestFit="1" customWidth="1"/>
    <col min="4" max="4" width="10.33203125" style="24" bestFit="1" customWidth="1"/>
    <col min="5" max="5" width="15.6640625" style="24" bestFit="1" customWidth="1"/>
    <col min="6" max="6" width="10.5546875" style="24" customWidth="1"/>
    <col min="7" max="16384" width="9.109375" style="24"/>
  </cols>
  <sheetData>
    <row r="1" spans="1:5" ht="45.85" customHeight="1" x14ac:dyDescent="0.25">
      <c r="A1" s="46" t="s">
        <v>36</v>
      </c>
      <c r="B1" s="46"/>
      <c r="C1" s="46"/>
      <c r="D1" s="46"/>
      <c r="E1" s="46"/>
    </row>
    <row r="2" spans="1:5" ht="54.85" customHeight="1" x14ac:dyDescent="0.25">
      <c r="A2" s="15" t="s">
        <v>3</v>
      </c>
      <c r="B2" s="15" t="s">
        <v>0</v>
      </c>
      <c r="C2" s="15" t="s">
        <v>1</v>
      </c>
      <c r="D2" s="15" t="s">
        <v>2</v>
      </c>
      <c r="E2" s="15" t="s">
        <v>35</v>
      </c>
    </row>
    <row r="3" spans="1:5" ht="15.75" thickBot="1" x14ac:dyDescent="0.3">
      <c r="A3" s="2" t="s">
        <v>4</v>
      </c>
      <c r="B3" s="3">
        <v>160</v>
      </c>
      <c r="C3" s="28"/>
      <c r="D3" s="1">
        <v>10</v>
      </c>
      <c r="E3" s="5">
        <f>C3*D3</f>
        <v>0</v>
      </c>
    </row>
    <row r="4" spans="1:5" ht="15.75" thickBot="1" x14ac:dyDescent="0.3">
      <c r="A4" s="2" t="s">
        <v>5</v>
      </c>
      <c r="B4" s="3">
        <v>225</v>
      </c>
      <c r="C4" s="28"/>
      <c r="D4" s="1">
        <v>5</v>
      </c>
      <c r="E4" s="5">
        <f t="shared" ref="E4:E17" si="0">C4*D4</f>
        <v>0</v>
      </c>
    </row>
    <row r="5" spans="1:5" s="25" customFormat="1" ht="15.75" thickBot="1" x14ac:dyDescent="0.3">
      <c r="A5" s="6" t="s">
        <v>6</v>
      </c>
      <c r="B5" s="7">
        <v>125</v>
      </c>
      <c r="C5" s="28"/>
      <c r="D5" s="4">
        <v>10</v>
      </c>
      <c r="E5" s="5">
        <f t="shared" si="0"/>
        <v>0</v>
      </c>
    </row>
    <row r="6" spans="1:5" ht="15.75" thickBot="1" x14ac:dyDescent="0.3">
      <c r="A6" s="8" t="s">
        <v>7</v>
      </c>
      <c r="B6" s="3">
        <v>125</v>
      </c>
      <c r="C6" s="28"/>
      <c r="D6" s="1">
        <v>6</v>
      </c>
      <c r="E6" s="5">
        <f t="shared" si="0"/>
        <v>0</v>
      </c>
    </row>
    <row r="7" spans="1:5" ht="15.75" thickBot="1" x14ac:dyDescent="0.3">
      <c r="A7" s="2" t="s">
        <v>8</v>
      </c>
      <c r="B7" s="3">
        <v>125</v>
      </c>
      <c r="C7" s="28"/>
      <c r="D7" s="1">
        <v>8</v>
      </c>
      <c r="E7" s="5">
        <f t="shared" si="0"/>
        <v>0</v>
      </c>
    </row>
    <row r="8" spans="1:5" ht="15.75" thickBot="1" x14ac:dyDescent="0.3">
      <c r="A8" s="8" t="s">
        <v>9</v>
      </c>
      <c r="B8" s="3">
        <v>200</v>
      </c>
      <c r="C8" s="28"/>
      <c r="D8" s="1">
        <v>4</v>
      </c>
      <c r="E8" s="5">
        <f t="shared" si="0"/>
        <v>0</v>
      </c>
    </row>
    <row r="9" spans="1:5" ht="15.75" thickBot="1" x14ac:dyDescent="0.3">
      <c r="A9" s="2" t="s">
        <v>10</v>
      </c>
      <c r="B9" s="3">
        <v>100</v>
      </c>
      <c r="C9" s="28"/>
      <c r="D9" s="1">
        <v>8</v>
      </c>
      <c r="E9" s="5">
        <f t="shared" si="0"/>
        <v>0</v>
      </c>
    </row>
    <row r="10" spans="1:5" ht="15.75" thickBot="1" x14ac:dyDescent="0.3">
      <c r="A10" s="2" t="s">
        <v>11</v>
      </c>
      <c r="B10" s="3">
        <v>150</v>
      </c>
      <c r="C10" s="28"/>
      <c r="D10" s="1">
        <v>8</v>
      </c>
      <c r="E10" s="5">
        <f t="shared" si="0"/>
        <v>0</v>
      </c>
    </row>
    <row r="11" spans="1:5" ht="15.75" thickBot="1" x14ac:dyDescent="0.3">
      <c r="A11" s="2" t="s">
        <v>12</v>
      </c>
      <c r="B11" s="3">
        <v>100</v>
      </c>
      <c r="C11" s="28"/>
      <c r="D11" s="1">
        <v>6</v>
      </c>
      <c r="E11" s="5">
        <f t="shared" si="0"/>
        <v>0</v>
      </c>
    </row>
    <row r="12" spans="1:5" ht="15.75" thickBot="1" x14ac:dyDescent="0.3">
      <c r="A12" s="2" t="s">
        <v>13</v>
      </c>
      <c r="B12" s="3">
        <v>100</v>
      </c>
      <c r="C12" s="28"/>
      <c r="D12" s="1">
        <v>4</v>
      </c>
      <c r="E12" s="5">
        <f t="shared" si="0"/>
        <v>0</v>
      </c>
    </row>
    <row r="13" spans="1:5" ht="15.75" thickBot="1" x14ac:dyDescent="0.3">
      <c r="A13" s="2" t="s">
        <v>14</v>
      </c>
      <c r="B13" s="3">
        <v>250</v>
      </c>
      <c r="C13" s="28"/>
      <c r="D13" s="1">
        <v>8</v>
      </c>
      <c r="E13" s="5">
        <f t="shared" si="0"/>
        <v>0</v>
      </c>
    </row>
    <row r="14" spans="1:5" ht="15.75" thickBot="1" x14ac:dyDescent="0.3">
      <c r="A14" s="9" t="s">
        <v>15</v>
      </c>
      <c r="B14" s="3">
        <v>175</v>
      </c>
      <c r="C14" s="28"/>
      <c r="D14" s="1">
        <v>8</v>
      </c>
      <c r="E14" s="5">
        <f t="shared" si="0"/>
        <v>0</v>
      </c>
    </row>
    <row r="15" spans="1:5" ht="15.75" thickBot="1" x14ac:dyDescent="0.3">
      <c r="A15" s="10" t="s">
        <v>16</v>
      </c>
      <c r="B15" s="3">
        <v>200</v>
      </c>
      <c r="C15" s="28"/>
      <c r="D15" s="1">
        <v>8</v>
      </c>
      <c r="E15" s="5">
        <f t="shared" si="0"/>
        <v>0</v>
      </c>
    </row>
    <row r="16" spans="1:5" ht="15.75" thickBot="1" x14ac:dyDescent="0.3">
      <c r="A16" s="9" t="s">
        <v>17</v>
      </c>
      <c r="B16" s="3">
        <v>250</v>
      </c>
      <c r="C16" s="28"/>
      <c r="D16" s="1">
        <v>5</v>
      </c>
      <c r="E16" s="5">
        <f t="shared" si="0"/>
        <v>0</v>
      </c>
    </row>
    <row r="17" spans="1:6" ht="15.75" thickBot="1" x14ac:dyDescent="0.3">
      <c r="A17" s="6" t="s">
        <v>28</v>
      </c>
      <c r="B17" s="7">
        <v>150</v>
      </c>
      <c r="C17" s="28"/>
      <c r="D17" s="1">
        <v>2</v>
      </c>
      <c r="E17" s="5">
        <f t="shared" si="0"/>
        <v>0</v>
      </c>
    </row>
    <row r="18" spans="1:6" ht="15.75" thickBot="1" x14ac:dyDescent="0.3">
      <c r="A18" s="11" t="s">
        <v>18</v>
      </c>
      <c r="B18" s="1"/>
      <c r="C18" s="25"/>
      <c r="D18" s="1"/>
      <c r="E18" s="12">
        <f>SUM(E3:E17)</f>
        <v>0</v>
      </c>
    </row>
    <row r="19" spans="1:6" x14ac:dyDescent="0.25">
      <c r="A19" s="13"/>
      <c r="B19" s="1"/>
      <c r="D19" s="1"/>
      <c r="E19" s="14"/>
    </row>
    <row r="20" spans="1:6" ht="60.75" thickBot="1" x14ac:dyDescent="0.3">
      <c r="A20" s="15" t="s">
        <v>30</v>
      </c>
      <c r="B20" s="16" t="s">
        <v>0</v>
      </c>
      <c r="C20" s="32" t="s">
        <v>1</v>
      </c>
      <c r="D20" s="16" t="s">
        <v>2</v>
      </c>
      <c r="E20" s="15" t="s">
        <v>35</v>
      </c>
      <c r="F20" s="29"/>
    </row>
    <row r="21" spans="1:6" ht="15.75" thickBot="1" x14ac:dyDescent="0.3">
      <c r="A21" s="18">
        <v>60000</v>
      </c>
      <c r="B21" s="19">
        <v>1250</v>
      </c>
      <c r="C21" s="28"/>
      <c r="D21" s="1">
        <v>5</v>
      </c>
      <c r="E21" s="5">
        <f>C21*D21</f>
        <v>0</v>
      </c>
    </row>
    <row r="22" spans="1:6" ht="15.75" thickBot="1" x14ac:dyDescent="0.35">
      <c r="A22" s="20">
        <v>75000</v>
      </c>
      <c r="B22" s="19">
        <v>1500</v>
      </c>
      <c r="C22" s="28"/>
      <c r="D22" s="1">
        <v>4</v>
      </c>
      <c r="E22" s="5">
        <f t="shared" ref="E22:E30" si="1">C22*D22</f>
        <v>0</v>
      </c>
    </row>
    <row r="23" spans="1:6" ht="15.75" thickBot="1" x14ac:dyDescent="0.35">
      <c r="A23" s="20">
        <v>100000</v>
      </c>
      <c r="B23" s="19">
        <v>2000</v>
      </c>
      <c r="C23" s="28"/>
      <c r="D23" s="1">
        <v>4</v>
      </c>
      <c r="E23" s="5">
        <f t="shared" si="1"/>
        <v>0</v>
      </c>
    </row>
    <row r="24" spans="1:6" ht="15.75" thickBot="1" x14ac:dyDescent="0.35">
      <c r="A24" s="20">
        <v>150000</v>
      </c>
      <c r="B24" s="19">
        <v>2500</v>
      </c>
      <c r="C24" s="28"/>
      <c r="D24" s="1">
        <v>4</v>
      </c>
      <c r="E24" s="5">
        <f t="shared" si="1"/>
        <v>0</v>
      </c>
    </row>
    <row r="25" spans="1:6" ht="15.75" thickBot="1" x14ac:dyDescent="0.35">
      <c r="A25" s="20">
        <v>200000</v>
      </c>
      <c r="B25" s="19">
        <v>3000</v>
      </c>
      <c r="C25" s="28"/>
      <c r="D25" s="1">
        <v>3</v>
      </c>
      <c r="E25" s="5">
        <f t="shared" si="1"/>
        <v>0</v>
      </c>
    </row>
    <row r="26" spans="1:6" ht="15.75" thickBot="1" x14ac:dyDescent="0.35">
      <c r="A26" s="20">
        <v>250000</v>
      </c>
      <c r="B26" s="19">
        <v>3750</v>
      </c>
      <c r="C26" s="28"/>
      <c r="D26" s="1">
        <v>3</v>
      </c>
      <c r="E26" s="5">
        <f t="shared" si="1"/>
        <v>0</v>
      </c>
    </row>
    <row r="27" spans="1:6" ht="15.75" thickBot="1" x14ac:dyDescent="0.35">
      <c r="A27" s="20">
        <v>350000</v>
      </c>
      <c r="B27" s="19">
        <v>5000</v>
      </c>
      <c r="C27" s="28"/>
      <c r="D27" s="1">
        <v>3</v>
      </c>
      <c r="E27" s="5">
        <f t="shared" si="1"/>
        <v>0</v>
      </c>
    </row>
    <row r="28" spans="1:6" ht="15.75" thickBot="1" x14ac:dyDescent="0.35">
      <c r="A28" s="20">
        <v>500000</v>
      </c>
      <c r="B28" s="19">
        <v>7500</v>
      </c>
      <c r="C28" s="28"/>
      <c r="D28" s="1">
        <v>4</v>
      </c>
      <c r="E28" s="5">
        <f t="shared" si="1"/>
        <v>0</v>
      </c>
    </row>
    <row r="29" spans="1:6" ht="15.75" thickBot="1" x14ac:dyDescent="0.35">
      <c r="A29" s="20">
        <v>750000</v>
      </c>
      <c r="B29" s="19">
        <v>10000</v>
      </c>
      <c r="C29" s="28"/>
      <c r="D29" s="1">
        <v>4</v>
      </c>
      <c r="E29" s="5">
        <f t="shared" si="1"/>
        <v>0</v>
      </c>
    </row>
    <row r="30" spans="1:6" ht="15.75" thickBot="1" x14ac:dyDescent="0.35">
      <c r="A30" s="20">
        <v>1000000</v>
      </c>
      <c r="B30" s="19">
        <v>12500</v>
      </c>
      <c r="C30" s="28"/>
      <c r="D30" s="1">
        <v>4</v>
      </c>
      <c r="E30" s="5">
        <f t="shared" si="1"/>
        <v>0</v>
      </c>
    </row>
    <row r="31" spans="1:6" ht="15.75" thickBot="1" x14ac:dyDescent="0.35">
      <c r="A31" s="11" t="s">
        <v>19</v>
      </c>
      <c r="B31" s="1"/>
      <c r="C31" s="25"/>
      <c r="D31" s="1"/>
      <c r="E31" s="12">
        <f>SUM(E21:E30)</f>
        <v>0</v>
      </c>
    </row>
    <row r="32" spans="1:6" x14ac:dyDescent="0.3">
      <c r="A32" s="21"/>
      <c r="B32" s="1"/>
      <c r="D32" s="1"/>
      <c r="E32" s="17"/>
    </row>
    <row r="33" spans="1:5" x14ac:dyDescent="0.3">
      <c r="A33" s="1"/>
      <c r="B33" s="1"/>
      <c r="D33" s="1"/>
      <c r="E33" s="1"/>
    </row>
    <row r="34" spans="1:5" ht="45.2" x14ac:dyDescent="0.3">
      <c r="A34" s="15" t="s">
        <v>20</v>
      </c>
      <c r="B34" s="15" t="s">
        <v>0</v>
      </c>
      <c r="C34" s="31" t="s">
        <v>1</v>
      </c>
      <c r="D34" s="15" t="s">
        <v>2</v>
      </c>
      <c r="E34" s="15" t="s">
        <v>35</v>
      </c>
    </row>
    <row r="35" spans="1:5" ht="15.75" thickBot="1" x14ac:dyDescent="0.35">
      <c r="A35" s="2" t="s">
        <v>4</v>
      </c>
      <c r="B35" s="3">
        <v>125</v>
      </c>
      <c r="C35" s="28"/>
      <c r="D35" s="1">
        <v>10</v>
      </c>
      <c r="E35" s="5">
        <f>C35*D35</f>
        <v>0</v>
      </c>
    </row>
    <row r="36" spans="1:5" ht="15.75" thickBot="1" x14ac:dyDescent="0.35">
      <c r="A36" s="2" t="s">
        <v>5</v>
      </c>
      <c r="B36" s="3">
        <v>200</v>
      </c>
      <c r="C36" s="28"/>
      <c r="D36" s="1">
        <v>5</v>
      </c>
      <c r="E36" s="5">
        <f t="shared" ref="E36:E51" si="2">C36*D36</f>
        <v>0</v>
      </c>
    </row>
    <row r="37" spans="1:5" ht="15.75" thickBot="1" x14ac:dyDescent="0.35">
      <c r="A37" s="6" t="s">
        <v>6</v>
      </c>
      <c r="B37" s="7">
        <v>100</v>
      </c>
      <c r="C37" s="28"/>
      <c r="D37" s="4">
        <v>10</v>
      </c>
      <c r="E37" s="5">
        <f t="shared" si="2"/>
        <v>0</v>
      </c>
    </row>
    <row r="38" spans="1:5" ht="15.75" thickBot="1" x14ac:dyDescent="0.35">
      <c r="A38" s="8" t="s">
        <v>7</v>
      </c>
      <c r="B38" s="3">
        <v>75</v>
      </c>
      <c r="C38" s="28"/>
      <c r="D38" s="1">
        <v>6</v>
      </c>
      <c r="E38" s="5">
        <f t="shared" si="2"/>
        <v>0</v>
      </c>
    </row>
    <row r="39" spans="1:5" ht="15.75" thickBot="1" x14ac:dyDescent="0.35">
      <c r="A39" s="2" t="s">
        <v>8</v>
      </c>
      <c r="B39" s="3">
        <v>100</v>
      </c>
      <c r="C39" s="28"/>
      <c r="D39" s="1">
        <v>8</v>
      </c>
      <c r="E39" s="5">
        <f t="shared" si="2"/>
        <v>0</v>
      </c>
    </row>
    <row r="40" spans="1:5" ht="15.75" thickBot="1" x14ac:dyDescent="0.35">
      <c r="A40" s="8" t="s">
        <v>9</v>
      </c>
      <c r="B40" s="3">
        <v>150</v>
      </c>
      <c r="C40" s="28"/>
      <c r="D40" s="1">
        <v>4</v>
      </c>
      <c r="E40" s="5">
        <f t="shared" si="2"/>
        <v>0</v>
      </c>
    </row>
    <row r="41" spans="1:5" ht="15.75" thickBot="1" x14ac:dyDescent="0.35">
      <c r="A41" s="2" t="s">
        <v>10</v>
      </c>
      <c r="B41" s="3">
        <v>80</v>
      </c>
      <c r="C41" s="28"/>
      <c r="D41" s="1">
        <v>8</v>
      </c>
      <c r="E41" s="5">
        <f t="shared" si="2"/>
        <v>0</v>
      </c>
    </row>
    <row r="42" spans="1:5" ht="15.75" thickBot="1" x14ac:dyDescent="0.35">
      <c r="A42" s="2" t="s">
        <v>21</v>
      </c>
      <c r="B42" s="3">
        <v>120</v>
      </c>
      <c r="C42" s="28"/>
      <c r="D42" s="1">
        <v>8</v>
      </c>
      <c r="E42" s="5">
        <f t="shared" si="2"/>
        <v>0</v>
      </c>
    </row>
    <row r="43" spans="1:5" ht="15.75" thickBot="1" x14ac:dyDescent="0.35">
      <c r="A43" s="2" t="s">
        <v>12</v>
      </c>
      <c r="B43" s="3">
        <v>80</v>
      </c>
      <c r="C43" s="28"/>
      <c r="D43" s="1">
        <v>6</v>
      </c>
      <c r="E43" s="5">
        <f t="shared" si="2"/>
        <v>0</v>
      </c>
    </row>
    <row r="44" spans="1:5" ht="15.75" thickBot="1" x14ac:dyDescent="0.35">
      <c r="A44" s="2" t="s">
        <v>13</v>
      </c>
      <c r="B44" s="3">
        <v>150</v>
      </c>
      <c r="C44" s="28"/>
      <c r="D44" s="1">
        <v>4</v>
      </c>
      <c r="E44" s="5">
        <f t="shared" si="2"/>
        <v>0</v>
      </c>
    </row>
    <row r="45" spans="1:5" ht="15.75" thickBot="1" x14ac:dyDescent="0.35">
      <c r="A45" s="2" t="s">
        <v>14</v>
      </c>
      <c r="B45" s="3">
        <v>200</v>
      </c>
      <c r="C45" s="28"/>
      <c r="D45" s="1">
        <v>8</v>
      </c>
      <c r="E45" s="5">
        <f t="shared" si="2"/>
        <v>0</v>
      </c>
    </row>
    <row r="46" spans="1:5" ht="15.75" thickBot="1" x14ac:dyDescent="0.35">
      <c r="A46" s="2" t="s">
        <v>15</v>
      </c>
      <c r="B46" s="3">
        <v>150</v>
      </c>
      <c r="C46" s="28"/>
      <c r="D46" s="1">
        <v>8</v>
      </c>
      <c r="E46" s="5">
        <f t="shared" si="2"/>
        <v>0</v>
      </c>
    </row>
    <row r="47" spans="1:5" ht="15.75" thickBot="1" x14ac:dyDescent="0.35">
      <c r="A47" s="2" t="s">
        <v>16</v>
      </c>
      <c r="B47" s="3">
        <v>150</v>
      </c>
      <c r="C47" s="28"/>
      <c r="D47" s="1">
        <v>8</v>
      </c>
      <c r="E47" s="5">
        <f t="shared" si="2"/>
        <v>0</v>
      </c>
    </row>
    <row r="48" spans="1:5" ht="15.75" thickBot="1" x14ac:dyDescent="0.35">
      <c r="A48" s="2" t="s">
        <v>22</v>
      </c>
      <c r="B48" s="3">
        <v>200</v>
      </c>
      <c r="C48" s="28"/>
      <c r="D48" s="4">
        <v>4</v>
      </c>
      <c r="E48" s="5">
        <f t="shared" si="2"/>
        <v>0</v>
      </c>
    </row>
    <row r="49" spans="1:5" ht="15.75" thickBot="1" x14ac:dyDescent="0.35">
      <c r="A49" s="2" t="s">
        <v>23</v>
      </c>
      <c r="B49" s="3">
        <v>200</v>
      </c>
      <c r="C49" s="28"/>
      <c r="D49" s="4">
        <v>5</v>
      </c>
      <c r="E49" s="5">
        <f t="shared" si="2"/>
        <v>0</v>
      </c>
    </row>
    <row r="50" spans="1:5" ht="15.75" thickBot="1" x14ac:dyDescent="0.35">
      <c r="A50" s="2" t="s">
        <v>17</v>
      </c>
      <c r="B50" s="3">
        <v>200</v>
      </c>
      <c r="C50" s="28"/>
      <c r="D50" s="4">
        <v>5</v>
      </c>
      <c r="E50" s="5">
        <f t="shared" si="2"/>
        <v>0</v>
      </c>
    </row>
    <row r="51" spans="1:5" ht="15.75" thickBot="1" x14ac:dyDescent="0.35">
      <c r="A51" s="22" t="s">
        <v>24</v>
      </c>
      <c r="B51" s="3">
        <v>150</v>
      </c>
      <c r="C51" s="28"/>
      <c r="D51" s="4">
        <v>5</v>
      </c>
      <c r="E51" s="5">
        <f t="shared" si="2"/>
        <v>0</v>
      </c>
    </row>
    <row r="52" spans="1:5" ht="15.75" thickBot="1" x14ac:dyDescent="0.35">
      <c r="A52" s="11" t="s">
        <v>25</v>
      </c>
      <c r="B52" s="1"/>
      <c r="D52" s="1"/>
      <c r="E52" s="12">
        <f>SUM(E35:E51)</f>
        <v>0</v>
      </c>
    </row>
    <row r="53" spans="1:5" x14ac:dyDescent="0.3">
      <c r="A53" s="13"/>
      <c r="B53" s="1"/>
      <c r="D53" s="1"/>
      <c r="E53" s="14"/>
    </row>
    <row r="54" spans="1:5" x14ac:dyDescent="0.3">
      <c r="A54" s="23"/>
      <c r="B54" s="1"/>
      <c r="D54" s="1"/>
      <c r="E54" s="17"/>
    </row>
    <row r="55" spans="1:5" ht="75.95" thickBot="1" x14ac:dyDescent="0.35">
      <c r="A55" s="15" t="s">
        <v>29</v>
      </c>
      <c r="B55" s="16" t="s">
        <v>0</v>
      </c>
      <c r="C55" s="32" t="s">
        <v>31</v>
      </c>
      <c r="D55" s="16" t="s">
        <v>2</v>
      </c>
      <c r="E55" s="15" t="s">
        <v>35</v>
      </c>
    </row>
    <row r="56" spans="1:5" ht="15.75" thickBot="1" x14ac:dyDescent="0.35">
      <c r="A56" s="18">
        <v>5000</v>
      </c>
      <c r="B56" s="19">
        <v>700</v>
      </c>
      <c r="C56" s="28"/>
      <c r="D56" s="4">
        <v>5</v>
      </c>
      <c r="E56" s="5">
        <f>C56*D56</f>
        <v>0</v>
      </c>
    </row>
    <row r="57" spans="1:5" ht="15.75" thickBot="1" x14ac:dyDescent="0.35">
      <c r="A57" s="20">
        <v>10000</v>
      </c>
      <c r="B57" s="19">
        <v>800</v>
      </c>
      <c r="C57" s="28"/>
      <c r="D57" s="4">
        <v>5</v>
      </c>
      <c r="E57" s="5">
        <f t="shared" ref="E57:E63" si="3">C57*D57</f>
        <v>0</v>
      </c>
    </row>
    <row r="58" spans="1:5" ht="15.75" thickBot="1" x14ac:dyDescent="0.35">
      <c r="A58" s="20">
        <v>15000</v>
      </c>
      <c r="B58" s="19">
        <v>1000</v>
      </c>
      <c r="C58" s="28"/>
      <c r="D58" s="4">
        <v>7</v>
      </c>
      <c r="E58" s="5">
        <f t="shared" si="3"/>
        <v>0</v>
      </c>
    </row>
    <row r="59" spans="1:5" ht="15.75" thickBot="1" x14ac:dyDescent="0.35">
      <c r="A59" s="20">
        <v>20000</v>
      </c>
      <c r="B59" s="19">
        <v>1250</v>
      </c>
      <c r="C59" s="28"/>
      <c r="D59" s="4">
        <v>7</v>
      </c>
      <c r="E59" s="5">
        <f t="shared" si="3"/>
        <v>0</v>
      </c>
    </row>
    <row r="60" spans="1:5" ht="15.75" thickBot="1" x14ac:dyDescent="0.35">
      <c r="A60" s="20">
        <v>30000</v>
      </c>
      <c r="B60" s="19">
        <v>1450</v>
      </c>
      <c r="C60" s="28"/>
      <c r="D60" s="4">
        <v>7</v>
      </c>
      <c r="E60" s="5">
        <f t="shared" si="3"/>
        <v>0</v>
      </c>
    </row>
    <row r="61" spans="1:5" ht="15.75" thickBot="1" x14ac:dyDescent="0.35">
      <c r="A61" s="20">
        <v>40000</v>
      </c>
      <c r="B61" s="19">
        <v>1650</v>
      </c>
      <c r="C61" s="28"/>
      <c r="D61" s="4">
        <v>7</v>
      </c>
      <c r="E61" s="5">
        <f t="shared" si="3"/>
        <v>0</v>
      </c>
    </row>
    <row r="62" spans="1:5" ht="15.75" thickBot="1" x14ac:dyDescent="0.35">
      <c r="A62" s="20">
        <v>50000</v>
      </c>
      <c r="B62" s="19">
        <v>2000</v>
      </c>
      <c r="C62" s="28"/>
      <c r="D62" s="4">
        <v>6</v>
      </c>
      <c r="E62" s="5">
        <f t="shared" si="3"/>
        <v>0</v>
      </c>
    </row>
    <row r="63" spans="1:5" ht="15.75" thickBot="1" x14ac:dyDescent="0.35">
      <c r="A63" s="20">
        <v>60000</v>
      </c>
      <c r="B63" s="19">
        <v>2250</v>
      </c>
      <c r="C63" s="28"/>
      <c r="D63" s="4">
        <v>6</v>
      </c>
      <c r="E63" s="5">
        <f t="shared" si="3"/>
        <v>0</v>
      </c>
    </row>
    <row r="64" spans="1:5" ht="15.75" thickBot="1" x14ac:dyDescent="0.35">
      <c r="A64" s="11" t="s">
        <v>26</v>
      </c>
      <c r="B64" s="1"/>
      <c r="D64" s="1"/>
      <c r="E64" s="12">
        <f>SUM(E56:E63)</f>
        <v>0</v>
      </c>
    </row>
    <row r="65" spans="1:6" ht="15.75" thickBot="1" x14ac:dyDescent="0.35">
      <c r="A65" s="21"/>
      <c r="B65" s="1"/>
      <c r="D65" s="1"/>
      <c r="E65" s="17"/>
    </row>
    <row r="66" spans="1:6" ht="15.75" thickBot="1" x14ac:dyDescent="0.35">
      <c r="A66" s="47" t="s">
        <v>27</v>
      </c>
      <c r="B66" s="48"/>
      <c r="C66" s="25"/>
      <c r="D66" s="1"/>
      <c r="E66" s="30" t="str">
        <f>IF(MIN(E3:E64)=0, "N/A",SUM(E64+E52+E31+E18))</f>
        <v>N/A</v>
      </c>
    </row>
    <row r="67" spans="1:6" ht="15.75" thickBot="1" x14ac:dyDescent="0.35">
      <c r="A67" s="1"/>
      <c r="B67" s="1"/>
      <c r="D67" s="1"/>
      <c r="E67" s="1"/>
    </row>
    <row r="68" spans="1:6" ht="16.399999999999999" thickTop="1" x14ac:dyDescent="0.3">
      <c r="A68" s="26" t="s">
        <v>33</v>
      </c>
      <c r="B68" s="27" t="s">
        <v>34</v>
      </c>
      <c r="D68" s="1"/>
      <c r="E68" s="1"/>
    </row>
    <row r="69" spans="1:6" ht="15.75" thickBot="1" x14ac:dyDescent="0.35">
      <c r="A69" s="33" t="str">
        <f>A1</f>
        <v>PLEASE ENTER YOUR NAME HERE</v>
      </c>
      <c r="B69" s="34" t="str">
        <f>E66</f>
        <v>N/A</v>
      </c>
      <c r="D69" s="1"/>
      <c r="E69" s="1"/>
    </row>
    <row r="70" spans="1:6" ht="15.75" thickTop="1" x14ac:dyDescent="0.3">
      <c r="A70" s="1"/>
      <c r="B70" s="35"/>
      <c r="D70" s="1"/>
      <c r="E70" s="1"/>
    </row>
    <row r="71" spans="1:6" ht="18.350000000000001" x14ac:dyDescent="0.35">
      <c r="A71" s="36" t="s">
        <v>32</v>
      </c>
      <c r="B71" s="1"/>
      <c r="D71" s="1"/>
      <c r="E71" s="1"/>
    </row>
    <row r="72" spans="1:6" x14ac:dyDescent="0.3">
      <c r="A72" s="44" t="s">
        <v>50</v>
      </c>
      <c r="B72" s="44"/>
      <c r="C72" s="44"/>
      <c r="D72" s="44"/>
      <c r="E72" s="44"/>
      <c r="F72" s="44"/>
    </row>
    <row r="73" spans="1:6" x14ac:dyDescent="0.3">
      <c r="A73" s="44"/>
      <c r="B73" s="44"/>
      <c r="C73" s="44"/>
      <c r="D73" s="44"/>
      <c r="E73" s="44"/>
      <c r="F73" s="44"/>
    </row>
    <row r="74" spans="1:6" x14ac:dyDescent="0.3">
      <c r="A74" s="44"/>
      <c r="B74" s="44"/>
      <c r="C74" s="44"/>
      <c r="D74" s="44"/>
      <c r="E74" s="44"/>
      <c r="F74" s="44"/>
    </row>
    <row r="75" spans="1:6" x14ac:dyDescent="0.3">
      <c r="A75" s="39"/>
      <c r="B75" s="39"/>
      <c r="C75" s="39"/>
      <c r="D75" s="39"/>
      <c r="E75" s="39"/>
      <c r="F75" s="39"/>
    </row>
    <row r="76" spans="1:6" ht="15.05" customHeight="1" x14ac:dyDescent="0.3">
      <c r="A76" s="49" t="s">
        <v>37</v>
      </c>
      <c r="B76" s="49"/>
      <c r="C76" s="49"/>
      <c r="D76" s="49"/>
      <c r="E76" s="49"/>
      <c r="F76" s="49"/>
    </row>
    <row r="77" spans="1:6" ht="15.05" customHeight="1" x14ac:dyDescent="0.3">
      <c r="A77" s="49"/>
      <c r="B77" s="49"/>
      <c r="C77" s="49"/>
      <c r="D77" s="49"/>
      <c r="E77" s="49"/>
      <c r="F77" s="49"/>
    </row>
    <row r="78" spans="1:6" ht="15.05" customHeight="1" x14ac:dyDescent="0.3">
      <c r="A78" s="40"/>
      <c r="B78" s="40"/>
      <c r="C78" s="40"/>
      <c r="D78" s="40"/>
      <c r="E78" s="40"/>
      <c r="F78" s="41"/>
    </row>
    <row r="79" spans="1:6" x14ac:dyDescent="0.3">
      <c r="A79" s="44" t="s">
        <v>38</v>
      </c>
      <c r="B79" s="44"/>
      <c r="C79" s="44"/>
      <c r="D79" s="44"/>
      <c r="E79" s="44"/>
      <c r="F79" s="44"/>
    </row>
    <row r="80" spans="1:6" x14ac:dyDescent="0.3">
      <c r="A80" s="44"/>
      <c r="B80" s="44"/>
      <c r="C80" s="44"/>
      <c r="D80" s="44"/>
      <c r="E80" s="44"/>
      <c r="F80" s="44"/>
    </row>
    <row r="81" spans="1:6" ht="15.05" customHeight="1" x14ac:dyDescent="0.3">
      <c r="A81" s="41"/>
      <c r="B81" s="41"/>
      <c r="C81" s="41"/>
      <c r="D81" s="41"/>
      <c r="E81" s="41"/>
      <c r="F81" s="41"/>
    </row>
    <row r="82" spans="1:6" x14ac:dyDescent="0.3">
      <c r="A82" s="44" t="s">
        <v>39</v>
      </c>
      <c r="B82" s="44"/>
      <c r="C82" s="44"/>
      <c r="D82" s="44"/>
      <c r="E82" s="44"/>
      <c r="F82" s="44"/>
    </row>
    <row r="83" spans="1:6" x14ac:dyDescent="0.3">
      <c r="A83" s="44"/>
      <c r="B83" s="44"/>
      <c r="C83" s="44"/>
      <c r="D83" s="44"/>
      <c r="E83" s="44"/>
      <c r="F83" s="44"/>
    </row>
    <row r="84" spans="1:6" ht="15.05" customHeight="1" x14ac:dyDescent="0.3">
      <c r="A84" s="41"/>
      <c r="B84" s="41"/>
      <c r="C84" s="41"/>
      <c r="D84" s="41"/>
      <c r="E84" s="41"/>
      <c r="F84" s="41"/>
    </row>
    <row r="85" spans="1:6" x14ac:dyDescent="0.3">
      <c r="A85" s="44" t="s">
        <v>40</v>
      </c>
      <c r="B85" s="44"/>
      <c r="C85" s="44"/>
      <c r="D85" s="44"/>
      <c r="E85" s="44"/>
      <c r="F85" s="44"/>
    </row>
    <row r="86" spans="1:6" x14ac:dyDescent="0.3">
      <c r="A86" s="44"/>
      <c r="B86" s="44"/>
      <c r="C86" s="44"/>
      <c r="D86" s="44"/>
      <c r="E86" s="44"/>
      <c r="F86" s="44"/>
    </row>
    <row r="87" spans="1:6" ht="15.05" customHeight="1" x14ac:dyDescent="0.3">
      <c r="A87" s="41"/>
      <c r="B87" s="41"/>
      <c r="C87" s="41"/>
      <c r="D87" s="41"/>
      <c r="E87" s="41"/>
      <c r="F87" s="41"/>
    </row>
    <row r="88" spans="1:6" x14ac:dyDescent="0.3">
      <c r="A88" s="44" t="s">
        <v>41</v>
      </c>
      <c r="B88" s="44"/>
      <c r="C88" s="44"/>
      <c r="D88" s="44"/>
      <c r="E88" s="44"/>
      <c r="F88" s="44"/>
    </row>
    <row r="89" spans="1:6" x14ac:dyDescent="0.3">
      <c r="A89" s="44"/>
      <c r="B89" s="44"/>
      <c r="C89" s="44"/>
      <c r="D89" s="44"/>
      <c r="E89" s="44"/>
      <c r="F89" s="44"/>
    </row>
    <row r="90" spans="1:6" ht="2.15" customHeight="1" x14ac:dyDescent="0.3">
      <c r="A90" s="44"/>
      <c r="B90" s="44"/>
      <c r="C90" s="44"/>
      <c r="D90" s="44"/>
      <c r="E90" s="44"/>
      <c r="F90" s="44"/>
    </row>
    <row r="91" spans="1:6" x14ac:dyDescent="0.3">
      <c r="A91" s="39"/>
      <c r="B91" s="39"/>
      <c r="C91" s="39"/>
      <c r="D91" s="39"/>
      <c r="E91" s="39"/>
      <c r="F91" s="39"/>
    </row>
    <row r="92" spans="1:6" ht="33.4" customHeight="1" x14ac:dyDescent="0.3">
      <c r="A92" s="45" t="s">
        <v>42</v>
      </c>
      <c r="B92" s="45"/>
      <c r="C92" s="45"/>
      <c r="D92" s="45"/>
      <c r="E92" s="45"/>
      <c r="F92" s="45"/>
    </row>
    <row r="93" spans="1:6" ht="15.05" hidden="1" customHeight="1" x14ac:dyDescent="0.25">
      <c r="A93" s="45"/>
      <c r="B93" s="45"/>
      <c r="C93" s="45"/>
      <c r="D93" s="45"/>
      <c r="E93" s="45"/>
      <c r="F93" s="45"/>
    </row>
    <row r="94" spans="1:6" ht="15.05" customHeight="1" x14ac:dyDescent="0.3">
      <c r="A94" s="38"/>
      <c r="B94" s="38"/>
      <c r="C94" s="38"/>
      <c r="D94" s="38"/>
      <c r="E94" s="38"/>
      <c r="F94" s="38"/>
    </row>
    <row r="95" spans="1:6" ht="27.65" customHeight="1" x14ac:dyDescent="0.3">
      <c r="A95" s="42" t="s">
        <v>43</v>
      </c>
      <c r="B95" s="42"/>
      <c r="C95" s="42"/>
      <c r="D95" s="42"/>
      <c r="E95" s="42"/>
      <c r="F95" s="42"/>
    </row>
    <row r="96" spans="1:6" ht="7.2" customHeight="1" x14ac:dyDescent="0.3">
      <c r="A96" s="42"/>
      <c r="B96" s="42"/>
      <c r="C96" s="42"/>
      <c r="D96" s="42"/>
      <c r="E96" s="42"/>
      <c r="F96" s="42"/>
    </row>
    <row r="97" spans="1:6" ht="15.05" customHeight="1" x14ac:dyDescent="0.3">
      <c r="A97" s="1"/>
      <c r="B97" s="1"/>
      <c r="C97" s="1"/>
      <c r="D97" s="1"/>
      <c r="E97" s="1"/>
      <c r="F97" s="1"/>
    </row>
    <row r="98" spans="1:6" x14ac:dyDescent="0.3">
      <c r="A98" s="42" t="s">
        <v>49</v>
      </c>
      <c r="B98" s="42"/>
      <c r="C98" s="42"/>
      <c r="D98" s="42"/>
      <c r="E98" s="42"/>
      <c r="F98" s="42"/>
    </row>
    <row r="99" spans="1:6" ht="20.95" customHeight="1" x14ac:dyDescent="0.3">
      <c r="A99" s="42"/>
      <c r="B99" s="42"/>
      <c r="C99" s="42"/>
      <c r="D99" s="42"/>
      <c r="E99" s="42"/>
      <c r="F99" s="42"/>
    </row>
    <row r="100" spans="1:6" x14ac:dyDescent="0.3">
      <c r="A100" s="42" t="s">
        <v>44</v>
      </c>
      <c r="B100" s="42"/>
      <c r="C100" s="42"/>
      <c r="D100" s="42"/>
      <c r="E100" s="42"/>
      <c r="F100" s="42"/>
    </row>
    <row r="101" spans="1:6" x14ac:dyDescent="0.3">
      <c r="A101" s="42"/>
      <c r="B101" s="42"/>
      <c r="C101" s="42"/>
      <c r="D101" s="42"/>
      <c r="E101" s="42"/>
      <c r="F101" s="42"/>
    </row>
    <row r="102" spans="1:6" ht="8.6999999999999993" customHeight="1" x14ac:dyDescent="0.3">
      <c r="A102" s="42"/>
      <c r="B102" s="42"/>
      <c r="C102" s="42"/>
      <c r="D102" s="42"/>
      <c r="E102" s="42"/>
      <c r="F102" s="42"/>
    </row>
    <row r="103" spans="1:6" x14ac:dyDescent="0.3">
      <c r="A103" s="37"/>
      <c r="B103" s="37"/>
      <c r="C103" s="37"/>
      <c r="D103" s="37"/>
      <c r="E103" s="37"/>
      <c r="F103" s="37"/>
    </row>
    <row r="104" spans="1:6" x14ac:dyDescent="0.3">
      <c r="A104" s="42" t="s">
        <v>45</v>
      </c>
      <c r="B104" s="42"/>
      <c r="C104" s="42"/>
      <c r="D104" s="42"/>
      <c r="E104" s="42"/>
      <c r="F104" s="42"/>
    </row>
    <row r="105" spans="1:6" x14ac:dyDescent="0.3">
      <c r="A105" s="42"/>
      <c r="B105" s="42"/>
      <c r="C105" s="42"/>
      <c r="D105" s="42"/>
      <c r="E105" s="42"/>
      <c r="F105" s="42"/>
    </row>
    <row r="106" spans="1:6" ht="34.049999999999997" customHeight="1" x14ac:dyDescent="0.3">
      <c r="A106" s="42"/>
      <c r="B106" s="42"/>
      <c r="C106" s="42"/>
      <c r="D106" s="42"/>
      <c r="E106" s="42"/>
      <c r="F106" s="42"/>
    </row>
    <row r="107" spans="1:6" x14ac:dyDescent="0.3">
      <c r="A107" s="37"/>
      <c r="B107" s="37"/>
      <c r="C107" s="37"/>
      <c r="D107" s="37"/>
      <c r="E107" s="37"/>
      <c r="F107" s="37"/>
    </row>
    <row r="108" spans="1:6" x14ac:dyDescent="0.3">
      <c r="A108" s="42" t="s">
        <v>46</v>
      </c>
      <c r="B108" s="42"/>
      <c r="C108" s="42"/>
      <c r="D108" s="42"/>
      <c r="E108" s="42"/>
      <c r="F108" s="42"/>
    </row>
    <row r="109" spans="1:6" x14ac:dyDescent="0.3">
      <c r="A109" s="42"/>
      <c r="B109" s="42"/>
      <c r="C109" s="42"/>
      <c r="D109" s="42"/>
      <c r="E109" s="42"/>
      <c r="F109" s="42"/>
    </row>
    <row r="110" spans="1:6" ht="33.4" customHeight="1" x14ac:dyDescent="0.3">
      <c r="A110" s="42"/>
      <c r="B110" s="42"/>
      <c r="C110" s="42"/>
      <c r="D110" s="42"/>
      <c r="E110" s="42"/>
      <c r="F110" s="42"/>
    </row>
    <row r="111" spans="1:6" ht="17.7" customHeight="1" x14ac:dyDescent="0.3">
      <c r="A111" s="1"/>
      <c r="B111" s="1"/>
      <c r="C111" s="1"/>
      <c r="D111" s="1"/>
      <c r="E111" s="1"/>
      <c r="F111" s="1"/>
    </row>
    <row r="112" spans="1:6" x14ac:dyDescent="0.3">
      <c r="A112" s="42" t="s">
        <v>47</v>
      </c>
      <c r="B112" s="42"/>
      <c r="C112" s="42"/>
      <c r="D112" s="42"/>
      <c r="E112" s="42"/>
      <c r="F112" s="42"/>
    </row>
    <row r="113" spans="1:6" x14ac:dyDescent="0.3">
      <c r="A113" s="42"/>
      <c r="B113" s="42"/>
      <c r="C113" s="42"/>
      <c r="D113" s="42"/>
      <c r="E113" s="42"/>
      <c r="F113" s="42"/>
    </row>
    <row r="114" spans="1:6" ht="34.549999999999997" customHeight="1" x14ac:dyDescent="0.3">
      <c r="A114" s="42"/>
      <c r="B114" s="42"/>
      <c r="C114" s="42"/>
      <c r="D114" s="42"/>
      <c r="E114" s="42"/>
      <c r="F114" s="42"/>
    </row>
    <row r="115" spans="1:6" x14ac:dyDescent="0.3">
      <c r="A115" s="37"/>
      <c r="B115" s="37"/>
      <c r="C115" s="37"/>
      <c r="D115" s="37"/>
      <c r="E115" s="37"/>
      <c r="F115" s="37"/>
    </row>
    <row r="116" spans="1:6" x14ac:dyDescent="0.3">
      <c r="A116" s="43" t="s">
        <v>48</v>
      </c>
      <c r="B116" s="43"/>
      <c r="C116" s="43"/>
      <c r="D116" s="43"/>
      <c r="E116" s="43"/>
      <c r="F116" s="43"/>
    </row>
    <row r="117" spans="1:6" x14ac:dyDescent="0.3">
      <c r="A117" s="43"/>
      <c r="B117" s="43"/>
      <c r="C117" s="43"/>
      <c r="D117" s="43"/>
      <c r="E117" s="43"/>
      <c r="F117" s="43"/>
    </row>
    <row r="118" spans="1:6" x14ac:dyDescent="0.3">
      <c r="A118" s="43"/>
      <c r="B118" s="43"/>
      <c r="C118" s="43"/>
      <c r="D118" s="43"/>
      <c r="E118" s="43"/>
      <c r="F118" s="43"/>
    </row>
  </sheetData>
  <sheetProtection password="F473" sheet="1" objects="1" scenarios="1"/>
  <protectedRanges>
    <protectedRange sqref="C3:C30" name="HC fees_1_1"/>
    <protectedRange sqref="C35:C63" name="Fee Quote"/>
  </protectedRanges>
  <dataConsolidate/>
  <mergeCells count="16">
    <mergeCell ref="A1:E1"/>
    <mergeCell ref="A85:F86"/>
    <mergeCell ref="A66:B66"/>
    <mergeCell ref="A72:F74"/>
    <mergeCell ref="A76:F77"/>
    <mergeCell ref="A79:F80"/>
    <mergeCell ref="A82:F83"/>
    <mergeCell ref="A108:F110"/>
    <mergeCell ref="A112:F114"/>
    <mergeCell ref="A116:F118"/>
    <mergeCell ref="A88:F90"/>
    <mergeCell ref="A92:F93"/>
    <mergeCell ref="A95:F96"/>
    <mergeCell ref="A98:F99"/>
    <mergeCell ref="A100:F102"/>
    <mergeCell ref="A104:F106"/>
  </mergeCells>
  <dataValidations count="27">
    <dataValidation type="whole" allowBlank="1" showInputMessage="1" showErrorMessage="1" sqref="C3">
      <formula1>1</formula1>
      <formula2>160</formula2>
    </dataValidation>
    <dataValidation type="whole" allowBlank="1" showInputMessage="1" showErrorMessage="1" sqref="C4">
      <formula1>1</formula1>
      <formula2>225</formula2>
    </dataValidation>
    <dataValidation type="whole" allowBlank="1" showInputMessage="1" showErrorMessage="1" sqref="C5:C7 C35">
      <formula1>1</formula1>
      <formula2>125</formula2>
    </dataValidation>
    <dataValidation type="whole" allowBlank="1" showInputMessage="1" showErrorMessage="1" sqref="C8 C15 C36 C45 C48:C50">
      <formula1>1</formula1>
      <formula2>200</formula2>
    </dataValidation>
    <dataValidation type="whole" allowBlank="1" showInputMessage="1" showErrorMessage="1" sqref="C9 C11:C12 C37 C39">
      <formula1>1</formula1>
      <formula2>100</formula2>
    </dataValidation>
    <dataValidation type="whole" allowBlank="1" showInputMessage="1" showErrorMessage="1" sqref="C10 C17 C40 C44 C46:C47 C51">
      <formula1>1</formula1>
      <formula2>150</formula2>
    </dataValidation>
    <dataValidation type="whole" allowBlank="1" showInputMessage="1" showErrorMessage="1" sqref="C13 C16">
      <formula1>1</formula1>
      <formula2>250</formula2>
    </dataValidation>
    <dataValidation type="whole" allowBlank="1" showInputMessage="1" showErrorMessage="1" sqref="C14">
      <formula1>1</formula1>
      <formula2>175</formula2>
    </dataValidation>
    <dataValidation type="whole" allowBlank="1" showInputMessage="1" showErrorMessage="1" sqref="C21 C59">
      <formula1>1</formula1>
      <formula2>1250</formula2>
    </dataValidation>
    <dataValidation type="whole" allowBlank="1" showInputMessage="1" showErrorMessage="1" sqref="C22">
      <formula1>1</formula1>
      <formula2>1500</formula2>
    </dataValidation>
    <dataValidation type="whole" allowBlank="1" showInputMessage="1" showErrorMessage="1" sqref="C23 C62">
      <formula1>1</formula1>
      <formula2>2000</formula2>
    </dataValidation>
    <dataValidation type="whole" allowBlank="1" showInputMessage="1" showErrorMessage="1" sqref="C24">
      <formula1>1</formula1>
      <formula2>2500</formula2>
    </dataValidation>
    <dataValidation type="whole" allowBlank="1" showInputMessage="1" showErrorMessage="1" sqref="C25">
      <formula1>1</formula1>
      <formula2>3000</formula2>
    </dataValidation>
    <dataValidation type="whole" allowBlank="1" showInputMessage="1" showErrorMessage="1" sqref="C26">
      <formula1>1</formula1>
      <formula2>3750</formula2>
    </dataValidation>
    <dataValidation type="whole" allowBlank="1" showInputMessage="1" showErrorMessage="1" sqref="C27">
      <formula1>1</formula1>
      <formula2>5000</formula2>
    </dataValidation>
    <dataValidation type="whole" allowBlank="1" showInputMessage="1" showErrorMessage="1" sqref="C28">
      <formula1>1</formula1>
      <formula2>7500</formula2>
    </dataValidation>
    <dataValidation type="whole" allowBlank="1" showInputMessage="1" showErrorMessage="1" sqref="C29">
      <formula1>1</formula1>
      <formula2>10000</formula2>
    </dataValidation>
    <dataValidation type="whole" allowBlank="1" showInputMessage="1" showErrorMessage="1" sqref="C30">
      <formula1>1</formula1>
      <formula2>12500</formula2>
    </dataValidation>
    <dataValidation type="whole" allowBlank="1" showInputMessage="1" showErrorMessage="1" sqref="C38">
      <formula1>1</formula1>
      <formula2>75</formula2>
    </dataValidation>
    <dataValidation type="whole" allowBlank="1" showInputMessage="1" showErrorMessage="1" sqref="C41 C43">
      <formula1>1</formula1>
      <formula2>80</formula2>
    </dataValidation>
    <dataValidation type="whole" allowBlank="1" showInputMessage="1" showErrorMessage="1" sqref="C42">
      <formula1>1</formula1>
      <formula2>120</formula2>
    </dataValidation>
    <dataValidation type="whole" allowBlank="1" showInputMessage="1" showErrorMessage="1" sqref="C56">
      <formula1>1</formula1>
      <formula2>700</formula2>
    </dataValidation>
    <dataValidation type="whole" allowBlank="1" showInputMessage="1" showErrorMessage="1" sqref="C57">
      <formula1>1</formula1>
      <formula2>800</formula2>
    </dataValidation>
    <dataValidation type="whole" allowBlank="1" showInputMessage="1" showErrorMessage="1" sqref="C58">
      <formula1>1</formula1>
      <formula2>1000</formula2>
    </dataValidation>
    <dataValidation type="whole" allowBlank="1" showInputMessage="1" showErrorMessage="1" sqref="C60">
      <formula1>1</formula1>
      <formula2>1450</formula2>
    </dataValidation>
    <dataValidation type="whole" allowBlank="1" showInputMessage="1" showErrorMessage="1" sqref="C61">
      <formula1>1</formula1>
      <formula2>1650</formula2>
    </dataValidation>
    <dataValidation type="whole" allowBlank="1" showInputMessage="1" showErrorMessage="1" sqref="C63">
      <formula1>1</formula1>
      <formula2>2250</formula2>
    </dataValidation>
  </dataValidations>
  <pageMargins left="0.7" right="0.7" top="0.75" bottom="0.75" header="0.3" footer="0.3"/>
  <pageSetup paperSize="9" scale="84" orientation="portrait" r:id="rId1"/>
  <rowBreaks count="2" manualBreakCount="2">
    <brk id="31" max="5" man="1"/>
    <brk id="6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Caoimhe Malone</dc:creator>
  <cp:lastModifiedBy>Caoimhe Malone</cp:lastModifiedBy>
  <dcterms:created xsi:type="dcterms:W3CDTF">2021-04-13T15:30:19Z</dcterms:created>
  <dcterms:modified xsi:type="dcterms:W3CDTF">2021-05-17T15:34:23Z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-487629165</vt:i4>
  </property>
  <property fmtid="{D5CDD505-2E9C-101B-9397-08002B2CF9AE}" pid="3" name="_NewReviewCycle">
    <vt:lpwstr/>
  </property>
  <property fmtid="{D5CDD505-2E9C-101B-9397-08002B2CF9AE}" pid="4" name="_EmailSubject">
    <vt:lpwstr>Documents for the website for barrister panel</vt:lpwstr>
  </property>
  <property fmtid="{D5CDD505-2E9C-101B-9397-08002B2CF9AE}" pid="5" name="_AuthorEmail">
    <vt:lpwstr>Caoimhe.Malone@ntma.ie</vt:lpwstr>
  </property>
  <property fmtid="{D5CDD505-2E9C-101B-9397-08002B2CF9AE}" pid="6" name="_AuthorEmailDisplayName">
    <vt:lpwstr>Caoimhe Malone</vt:lpwstr>
  </property>
  <property fmtid="{D5CDD505-2E9C-101B-9397-08002B2CF9AE}" pid="7" name="_PreviousAdHocReviewCycleID">
    <vt:i4>-185862602</vt:i4>
  </property>
</Properties>
</file>