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36" windowWidth="25044" windowHeight="930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A36" i="1" l="1"/>
  <c r="E30" i="1"/>
  <c r="E29" i="1"/>
  <c r="E28" i="1"/>
  <c r="E27" i="1"/>
  <c r="E26" i="1"/>
  <c r="E25" i="1"/>
  <c r="E24" i="1"/>
  <c r="E23" i="1"/>
  <c r="E22" i="1"/>
  <c r="E21" i="1"/>
  <c r="E20" i="1"/>
  <c r="E19" i="1"/>
  <c r="E31" i="1" s="1"/>
  <c r="E15" i="1"/>
  <c r="E14" i="1"/>
  <c r="E13" i="1"/>
  <c r="E12" i="1"/>
  <c r="E11" i="1"/>
  <c r="E10" i="1"/>
  <c r="E9" i="1"/>
  <c r="E8" i="1"/>
  <c r="E7" i="1"/>
  <c r="E6" i="1"/>
  <c r="E5" i="1"/>
  <c r="E4" i="1"/>
  <c r="E3" i="1"/>
  <c r="E33" i="1" l="1"/>
  <c r="B36" i="1" s="1"/>
  <c r="E16" i="1"/>
</calcChain>
</file>

<file path=xl/sharedStrings.xml><?xml version="1.0" encoding="utf-8"?>
<sst xmlns="http://schemas.openxmlformats.org/spreadsheetml/2006/main" count="44" uniqueCount="40">
  <si>
    <t>PLEASE ENTER YOUR NAME HERE</t>
  </si>
  <si>
    <t>CLINICAL INDEMNITY SCHEME
HIGH COURT
JUNIOR COUNSEL FEES</t>
  </si>
  <si>
    <t>Max Cap</t>
  </si>
  <si>
    <t>Tendered Fee</t>
  </si>
  <si>
    <t>Weighting</t>
  </si>
  <si>
    <t>Total</t>
  </si>
  <si>
    <t>Notice for Particulars</t>
  </si>
  <si>
    <t xml:space="preserve">Personal Injury Defence </t>
  </si>
  <si>
    <t>Notice of Indemnity/Contribution</t>
  </si>
  <si>
    <t>Letter seeking Voluntary Discovery</t>
  </si>
  <si>
    <t>Affidavit of Discovery</t>
  </si>
  <si>
    <t xml:space="preserve">Notice of Motion </t>
  </si>
  <si>
    <t>Principal Affidavit</t>
  </si>
  <si>
    <t>Supplemental Affidavit</t>
  </si>
  <si>
    <t xml:space="preserve">Third Party Notice </t>
  </si>
  <si>
    <t>Brief fee on Motion (contested)</t>
  </si>
  <si>
    <t>Brief fee on Motion (not contested)</t>
  </si>
  <si>
    <t>General Advices</t>
  </si>
  <si>
    <t xml:space="preserve">Consultation </t>
  </si>
  <si>
    <t>SUB TOTAL (A)</t>
  </si>
  <si>
    <t>CLINICAL INDEMNITY SCHEME 
HIGH COURT
BRIEF FEES 
 DAMAGES (* note 1)</t>
  </si>
  <si>
    <t>SUB TOTAL (B)</t>
  </si>
  <si>
    <t>TOTAL (A) + (B) = WEIGHTED TENDER FIGURE</t>
  </si>
  <si>
    <t>NAME</t>
  </si>
  <si>
    <t>WEIGHTED TOTAL</t>
  </si>
  <si>
    <t>NOTES  1-14</t>
  </si>
  <si>
    <t>1. Valuation of case (damages*) is its value in respect of general damages, as agreed between the State Claims Agency and Counsel, together with independently verified evidence of special damages, as agreed between the State Claims Agency and Counsel.</t>
  </si>
  <si>
    <t>2. Where a claim is resolved by mediation, Counsel's fees for attending mediation will be measured on the same basis as brief fees, with the caveats below.</t>
  </si>
  <si>
    <t>3. A full tendered brief fee will be paid when a case, in which liability and quantum are in issue, settles within 21 days of the trial date.</t>
  </si>
  <si>
    <t>4. Where quantum only is in issue and the case settles within 21 days of the trial date, a fee of 75% of the relevant tendered brief fee will be payable</t>
  </si>
  <si>
    <t>5. Where liability and quantum are in issue and where a case is settled by Counsel at any time prior to 21 days of the trial date, a negotiation fee of 60% of the tendered brief fee will be payable.</t>
  </si>
  <si>
    <t>6. Where quantum only is in issue and where a case is settled by Counsel at any time prior to 21 days of the trial date, a negotiation fee of 60% of the tendered brief fee (75%) will be payable – see above.</t>
  </si>
  <si>
    <r>
      <t xml:space="preserve">7. Junior counsel refresher fees will be subject to negotiation with the SCA but shall be capped at </t>
    </r>
    <r>
      <rPr>
        <b/>
        <sz val="11"/>
        <color theme="1"/>
        <rFont val="Calibri"/>
        <family val="2"/>
        <scheme val="minor"/>
      </rPr>
      <t>€1,500</t>
    </r>
    <r>
      <rPr>
        <sz val="11"/>
        <color theme="1"/>
        <rFont val="Calibri"/>
        <family val="2"/>
        <scheme val="minor"/>
      </rPr>
      <t xml:space="preserve"> per day.</t>
    </r>
  </si>
  <si>
    <t>9. From time to time certain motions may be particularly complex or involved.  In such instances, the SCA may, at its sole discretion award extra payment as it deems appropriate.</t>
  </si>
  <si>
    <r>
      <t xml:space="preserve">10.  Brief Fees on Circuit Court settlements will be subject to negotiation with the SCA and capped at </t>
    </r>
    <r>
      <rPr>
        <b/>
        <sz val="11"/>
        <color theme="1"/>
        <rFont val="Calibri"/>
        <family val="2"/>
        <scheme val="minor"/>
      </rPr>
      <t>€2,500</t>
    </r>
    <r>
      <rPr>
        <sz val="11"/>
        <color theme="1"/>
        <rFont val="Calibri"/>
        <family val="2"/>
        <scheme val="minor"/>
      </rPr>
      <t>.  Fees for drafting, consultations and attendances on Circuit Court matters will be paid per the High Court tendered figures.</t>
    </r>
  </si>
  <si>
    <r>
      <t xml:space="preserve">11. </t>
    </r>
    <r>
      <rPr>
        <b/>
        <sz val="11"/>
        <color theme="1"/>
        <rFont val="Calibri"/>
        <family val="2"/>
        <scheme val="minor"/>
      </rPr>
      <t>Appeal from Circuit Court to High Court</t>
    </r>
    <r>
      <rPr>
        <sz val="11"/>
        <color theme="1"/>
        <rFont val="Calibri"/>
        <family val="2"/>
        <scheme val="minor"/>
      </rPr>
      <t xml:space="preserve">
Fee on Notice of Appeal shall be fixed at</t>
    </r>
    <r>
      <rPr>
        <b/>
        <sz val="11"/>
        <color theme="1"/>
        <rFont val="Calibri"/>
        <family val="2"/>
        <scheme val="minor"/>
      </rPr>
      <t xml:space="preserve"> €200</t>
    </r>
    <r>
      <rPr>
        <sz val="11"/>
        <color theme="1"/>
        <rFont val="Calibri"/>
        <family val="2"/>
        <scheme val="minor"/>
      </rPr>
      <t xml:space="preserve">. Fees for brief, consultation, opinion and advices shall be those which Counsel has tendered for the High Court.
</t>
    </r>
  </si>
  <si>
    <r>
      <t xml:space="preserve">12. </t>
    </r>
    <r>
      <rPr>
        <b/>
        <sz val="11"/>
        <color theme="1"/>
        <rFont val="Calibri"/>
        <family val="2"/>
        <scheme val="minor"/>
      </rPr>
      <t>Appeals to the Court of Appeal, and to the Supreme Court</t>
    </r>
    <r>
      <rPr>
        <sz val="11"/>
        <color theme="1"/>
        <rFont val="Calibri"/>
        <family val="2"/>
        <scheme val="minor"/>
      </rPr>
      <t xml:space="preserve">
Fee on Notice of Appeal shall be fixed at </t>
    </r>
    <r>
      <rPr>
        <b/>
        <sz val="11"/>
        <color theme="1"/>
        <rFont val="Calibri"/>
        <family val="2"/>
        <scheme val="minor"/>
      </rPr>
      <t>€250</t>
    </r>
    <r>
      <rPr>
        <sz val="11"/>
        <color theme="1"/>
        <rFont val="Calibri"/>
        <family val="2"/>
        <scheme val="minor"/>
      </rPr>
      <t xml:space="preserve">. Fees for brief, consultation, opinion and advices shall be those which counsel has tendered for the High Court.
</t>
    </r>
  </si>
  <si>
    <r>
      <t xml:space="preserve">13. Fees for attending a Coroners Inquest will be paid on a per diem basis and will be negotiated with the SCA subject to the following maximum fees:
Inquest Hearing – less than 50km from the Four Courts - </t>
    </r>
    <r>
      <rPr>
        <b/>
        <sz val="11"/>
        <color theme="1"/>
        <rFont val="Calibri"/>
        <family val="2"/>
        <scheme val="minor"/>
      </rPr>
      <t>€1,750.</t>
    </r>
    <r>
      <rPr>
        <sz val="11"/>
        <color theme="1"/>
        <rFont val="Calibri"/>
        <family val="2"/>
        <scheme val="minor"/>
      </rPr>
      <t xml:space="preserve">
Inquest Hearing – greater than 50km from Four Courts - </t>
    </r>
    <r>
      <rPr>
        <b/>
        <sz val="11"/>
        <color theme="1"/>
        <rFont val="Calibri"/>
        <family val="2"/>
        <scheme val="minor"/>
      </rPr>
      <t>€2,000.</t>
    </r>
    <r>
      <rPr>
        <sz val="11"/>
        <color theme="1"/>
        <rFont val="Calibri"/>
        <family val="2"/>
        <scheme val="minor"/>
      </rPr>
      <t xml:space="preserve">
</t>
    </r>
  </si>
  <si>
    <t>14.   All tendered fees are inclusive of outlays and net of VAT.</t>
  </si>
  <si>
    <r>
      <t xml:space="preserve">8. Fees for drafting written submissions shall be subject to negotiation in advance with the SCA, but shall be capped at </t>
    </r>
    <r>
      <rPr>
        <b/>
        <sz val="11"/>
        <color theme="1"/>
        <rFont val="Calibri"/>
        <family val="2"/>
        <scheme val="minor"/>
      </rPr>
      <t>€2,000</t>
    </r>
    <r>
      <rPr>
        <sz val="11"/>
        <color theme="1"/>
        <rFont val="Calibri"/>
        <family val="2"/>
        <scheme val="minor"/>
      </rPr>
      <t xml:space="preserve"> in the High Court, </t>
    </r>
    <r>
      <rPr>
        <b/>
        <sz val="11"/>
        <color theme="1"/>
        <rFont val="Calibri"/>
        <family val="2"/>
        <scheme val="minor"/>
      </rPr>
      <t>€1,500</t>
    </r>
    <r>
      <rPr>
        <sz val="11"/>
        <color theme="1"/>
        <rFont val="Calibri"/>
        <family val="2"/>
        <scheme val="minor"/>
      </rPr>
      <t xml:space="preserve"> in the Circuit Court and </t>
    </r>
    <r>
      <rPr>
        <b/>
        <sz val="11"/>
        <color theme="1"/>
        <rFont val="Calibri"/>
        <family val="2"/>
        <scheme val="minor"/>
      </rPr>
      <t>€1,000</t>
    </r>
    <r>
      <rPr>
        <sz val="11"/>
        <color theme="1"/>
        <rFont val="Calibri"/>
        <family val="2"/>
        <scheme val="minor"/>
      </rPr>
      <t xml:space="preserve"> in the District Court.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</si>
</sst>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quot;€&quot;#,##0.00"/>
    <numFmt numFmtId="166" formatCode="&quot;€&quot;#,##0;[Red]\-&quot;€&quot;#,##0"/>
  </numFmts>
  <fonts count="7" x14ac:knownFonts="1">
    <font>
      <sz val="11"/>
      <color theme="1"/>
      <name val="Calibri"/>
      <family val="2"/>
      <scheme val="minor"/>
    </font>
    <font>
      <b/>
      <sz val="11"/>
      <color theme="1"/>
      <name val="Calibri"/>
      <family val="2"/>
      <scheme val="minor"/>
    </font>
    <font>
      <b/>
      <sz val="14"/>
      <color rgb="FFFF0000"/>
      <name val="Calibri"/>
      <family val="2"/>
      <scheme val="minor"/>
    </font>
    <font>
      <sz val="11"/>
      <color rgb="FF000000"/>
      <name val="Calibri"/>
      <family val="2"/>
      <scheme val="minor"/>
    </font>
    <font>
      <b/>
      <sz val="11"/>
      <color rgb="FF000000"/>
      <name val="Calibri"/>
      <family val="2"/>
      <scheme val="minor"/>
    </font>
    <font>
      <b/>
      <u/>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rgb="FF92D05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6" tint="0.59999389629810485"/>
        <bgColor indexed="64"/>
      </patternFill>
    </fill>
  </fills>
  <borders count="10">
    <border>
      <left/>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s>
  <cellStyleXfs count="1">
    <xf numFmtId="0" fontId="0" fillId="0" borderId="0"/>
  </cellStyleXfs>
  <cellXfs count="39">
    <xf numFmtId="0" fontId="0" fillId="0" borderId="0" xfId="0"/>
    <xf numFmtId="0" fontId="0" fillId="0" borderId="0" xfId="0" applyProtection="1">
      <protection locked="0"/>
    </xf>
    <xf numFmtId="0" fontId="1"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xf>
    <xf numFmtId="0" fontId="3" fillId="0" borderId="2" xfId="0" applyFont="1" applyBorder="1" applyAlignment="1" applyProtection="1">
      <alignment horizontal="justify" vertical="center" wrapText="1"/>
    </xf>
    <xf numFmtId="164" fontId="0" fillId="0" borderId="0" xfId="0" applyNumberFormat="1" applyProtection="1"/>
    <xf numFmtId="0" fontId="0" fillId="3" borderId="0" xfId="0" applyFill="1" applyProtection="1">
      <protection locked="0"/>
    </xf>
    <xf numFmtId="0" fontId="0" fillId="0" borderId="0" xfId="0" applyProtection="1"/>
    <xf numFmtId="165" fontId="0" fillId="0" borderId="0" xfId="0" applyNumberFormat="1" applyBorder="1" applyProtection="1"/>
    <xf numFmtId="0" fontId="3" fillId="0" borderId="3" xfId="0" applyFont="1" applyBorder="1" applyAlignment="1" applyProtection="1">
      <alignment horizontal="justify" vertical="center" wrapText="1"/>
    </xf>
    <xf numFmtId="0" fontId="3" fillId="0" borderId="3" xfId="0" applyFont="1" applyBorder="1" applyAlignment="1" applyProtection="1">
      <alignment vertical="center" wrapText="1"/>
    </xf>
    <xf numFmtId="0" fontId="3" fillId="0" borderId="2" xfId="0" applyFont="1" applyFill="1" applyBorder="1" applyAlignment="1" applyProtection="1">
      <alignment horizontal="justify" vertical="center" wrapText="1"/>
    </xf>
    <xf numFmtId="0" fontId="4" fillId="4" borderId="2" xfId="0" applyFont="1" applyFill="1" applyBorder="1" applyAlignment="1" applyProtection="1">
      <alignment vertical="center" wrapText="1"/>
    </xf>
    <xf numFmtId="165" fontId="1" fillId="4" borderId="0" xfId="0" applyNumberFormat="1" applyFont="1" applyFill="1" applyBorder="1" applyProtection="1"/>
    <xf numFmtId="0" fontId="4" fillId="0" borderId="0" xfId="0" applyFont="1" applyFill="1" applyBorder="1" applyAlignment="1" applyProtection="1">
      <alignment vertical="center" wrapText="1"/>
    </xf>
    <xf numFmtId="165" fontId="1" fillId="0" borderId="0" xfId="0" applyNumberFormat="1" applyFont="1" applyFill="1" applyBorder="1" applyProtection="1"/>
    <xf numFmtId="0" fontId="4" fillId="2" borderId="0" xfId="0" applyFont="1" applyFill="1" applyBorder="1" applyAlignment="1" applyProtection="1">
      <alignment horizontal="center" vertical="top" wrapText="1"/>
    </xf>
    <xf numFmtId="0" fontId="1" fillId="2" borderId="0" xfId="0" applyFont="1" applyFill="1" applyAlignment="1" applyProtection="1">
      <alignment horizontal="center" vertical="center"/>
    </xf>
    <xf numFmtId="0" fontId="1" fillId="2" borderId="0" xfId="0" applyFont="1" applyFill="1" applyAlignment="1" applyProtection="1">
      <alignment horizontal="center" vertical="center" wrapText="1"/>
    </xf>
    <xf numFmtId="166" fontId="3" fillId="0" borderId="2" xfId="0" applyNumberFormat="1" applyFont="1" applyBorder="1" applyAlignment="1" applyProtection="1">
      <alignment horizontal="left" vertical="center"/>
    </xf>
    <xf numFmtId="164" fontId="0" fillId="0" borderId="0" xfId="0" applyNumberFormat="1" applyFill="1" applyBorder="1" applyProtection="1"/>
    <xf numFmtId="166" fontId="3" fillId="0" borderId="3" xfId="0" applyNumberFormat="1" applyFont="1" applyBorder="1" applyAlignment="1" applyProtection="1">
      <alignment horizontal="left" vertical="center"/>
    </xf>
    <xf numFmtId="0" fontId="1" fillId="0" borderId="0" xfId="0" applyFont="1" applyBorder="1" applyProtection="1"/>
    <xf numFmtId="0" fontId="0" fillId="0" borderId="0" xfId="0" applyBorder="1" applyProtection="1"/>
    <xf numFmtId="165" fontId="1" fillId="4" borderId="0" xfId="0" applyNumberFormat="1" applyFont="1" applyFill="1" applyBorder="1" applyAlignment="1" applyProtection="1">
      <alignment horizontal="right"/>
    </xf>
    <xf numFmtId="0" fontId="5" fillId="5" borderId="6" xfId="0" applyFont="1" applyFill="1" applyBorder="1" applyAlignment="1" applyProtection="1"/>
    <xf numFmtId="0" fontId="5" fillId="5" borderId="7" xfId="0" applyFont="1" applyFill="1" applyBorder="1" applyAlignment="1" applyProtection="1"/>
    <xf numFmtId="0" fontId="1" fillId="5" borderId="8" xfId="0" applyFont="1" applyFill="1" applyBorder="1" applyAlignment="1" applyProtection="1"/>
    <xf numFmtId="165" fontId="1" fillId="5" borderId="9" xfId="0" applyNumberFormat="1" applyFont="1" applyFill="1" applyBorder="1" applyAlignment="1" applyProtection="1"/>
    <xf numFmtId="0" fontId="6" fillId="0" borderId="0" xfId="0" applyFont="1" applyBorder="1" applyProtection="1"/>
    <xf numFmtId="0" fontId="0" fillId="0" borderId="0" xfId="0" applyAlignment="1" applyProtection="1">
      <alignment wrapText="1"/>
    </xf>
    <xf numFmtId="0" fontId="0" fillId="0" borderId="0" xfId="0" applyAlignment="1" applyProtection="1">
      <alignment horizontal="left" vertical="top" wrapText="1"/>
    </xf>
    <xf numFmtId="0" fontId="0" fillId="0" borderId="0" xfId="0" applyAlignment="1" applyProtection="1">
      <alignment horizontal="left" vertical="top" wrapText="1"/>
    </xf>
    <xf numFmtId="0" fontId="0" fillId="0" borderId="0" xfId="0" applyAlignment="1" applyProtection="1">
      <alignment wrapText="1"/>
    </xf>
    <xf numFmtId="0" fontId="0" fillId="0" borderId="0" xfId="0" applyFill="1" applyAlignment="1" applyProtection="1">
      <alignment wrapText="1"/>
    </xf>
    <xf numFmtId="0" fontId="2" fillId="2" borderId="1"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1" fillId="4" borderId="4" xfId="0" applyFont="1" applyFill="1" applyBorder="1" applyAlignment="1" applyProtection="1">
      <alignment horizontal="left" vertical="top"/>
    </xf>
    <xf numFmtId="0" fontId="1" fillId="4" borderId="5" xfId="0" applyFont="1" applyFill="1" applyBorder="1" applyAlignment="1" applyProtection="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tabSelected="1" workbookViewId="0">
      <selection activeCell="A61" sqref="A61:F62"/>
    </sheetView>
  </sheetViews>
  <sheetFormatPr defaultColWidth="9.109375" defaultRowHeight="14.4" x14ac:dyDescent="0.3"/>
  <cols>
    <col min="1" max="1" width="36.5546875" style="1" customWidth="1"/>
    <col min="2" max="2" width="18.5546875" style="1" bestFit="1" customWidth="1"/>
    <col min="3" max="3" width="10.109375" style="1" customWidth="1"/>
    <col min="4" max="4" width="10" style="1" customWidth="1"/>
    <col min="5" max="5" width="14.109375" style="1" customWidth="1"/>
    <col min="6" max="16384" width="9.109375" style="1"/>
  </cols>
  <sheetData>
    <row r="1" spans="1:5" ht="38.25" customHeight="1" x14ac:dyDescent="0.3">
      <c r="A1" s="35" t="s">
        <v>0</v>
      </c>
      <c r="B1" s="36"/>
      <c r="C1" s="36"/>
      <c r="D1" s="36"/>
      <c r="E1" s="36"/>
    </row>
    <row r="2" spans="1:5" ht="43.35" customHeight="1" thickBot="1" x14ac:dyDescent="0.35">
      <c r="A2" s="2" t="s">
        <v>1</v>
      </c>
      <c r="B2" s="3" t="s">
        <v>2</v>
      </c>
      <c r="C2" s="2" t="s">
        <v>3</v>
      </c>
      <c r="D2" s="3" t="s">
        <v>4</v>
      </c>
      <c r="E2" s="2" t="s">
        <v>5</v>
      </c>
    </row>
    <row r="3" spans="1:5" ht="15.75" thickBot="1" x14ac:dyDescent="0.35">
      <c r="A3" s="4" t="s">
        <v>6</v>
      </c>
      <c r="B3" s="5">
        <v>200</v>
      </c>
      <c r="C3" s="6"/>
      <c r="D3" s="7">
        <v>10</v>
      </c>
      <c r="E3" s="8">
        <f>D3*C3</f>
        <v>0</v>
      </c>
    </row>
    <row r="4" spans="1:5" ht="15.75" thickBot="1" x14ac:dyDescent="0.35">
      <c r="A4" s="9" t="s">
        <v>7</v>
      </c>
      <c r="B4" s="5">
        <v>400</v>
      </c>
      <c r="C4" s="6"/>
      <c r="D4" s="7">
        <v>5</v>
      </c>
      <c r="E4" s="8">
        <f t="shared" ref="E4:E15" si="0">D4*C4</f>
        <v>0</v>
      </c>
    </row>
    <row r="5" spans="1:5" ht="15.75" thickBot="1" x14ac:dyDescent="0.35">
      <c r="A5" s="10" t="s">
        <v>8</v>
      </c>
      <c r="B5" s="5">
        <v>150</v>
      </c>
      <c r="C5" s="6"/>
      <c r="D5" s="7">
        <v>6</v>
      </c>
      <c r="E5" s="8">
        <f t="shared" si="0"/>
        <v>0</v>
      </c>
    </row>
    <row r="6" spans="1:5" ht="15.75" thickBot="1" x14ac:dyDescent="0.35">
      <c r="A6" s="9" t="s">
        <v>9</v>
      </c>
      <c r="B6" s="5">
        <v>130</v>
      </c>
      <c r="C6" s="6"/>
      <c r="D6" s="7">
        <v>8</v>
      </c>
      <c r="E6" s="8">
        <f t="shared" si="0"/>
        <v>0</v>
      </c>
    </row>
    <row r="7" spans="1:5" ht="15.75" thickBot="1" x14ac:dyDescent="0.35">
      <c r="A7" s="10" t="s">
        <v>10</v>
      </c>
      <c r="B7" s="5">
        <v>200</v>
      </c>
      <c r="C7" s="6"/>
      <c r="D7" s="7">
        <v>4</v>
      </c>
      <c r="E7" s="8">
        <f t="shared" si="0"/>
        <v>0</v>
      </c>
    </row>
    <row r="8" spans="1:5" ht="15.75" thickBot="1" x14ac:dyDescent="0.35">
      <c r="A8" s="9" t="s">
        <v>11</v>
      </c>
      <c r="B8" s="5">
        <v>150</v>
      </c>
      <c r="C8" s="6"/>
      <c r="D8" s="7">
        <v>8</v>
      </c>
      <c r="E8" s="8">
        <f t="shared" si="0"/>
        <v>0</v>
      </c>
    </row>
    <row r="9" spans="1:5" ht="15.75" thickBot="1" x14ac:dyDescent="0.35">
      <c r="A9" s="9" t="s">
        <v>12</v>
      </c>
      <c r="B9" s="5">
        <v>200</v>
      </c>
      <c r="C9" s="6"/>
      <c r="D9" s="7">
        <v>8</v>
      </c>
      <c r="E9" s="8">
        <f t="shared" si="0"/>
        <v>0</v>
      </c>
    </row>
    <row r="10" spans="1:5" ht="15.75" thickBot="1" x14ac:dyDescent="0.35">
      <c r="A10" s="9" t="s">
        <v>13</v>
      </c>
      <c r="B10" s="5">
        <v>150</v>
      </c>
      <c r="C10" s="6"/>
      <c r="D10" s="7">
        <v>6</v>
      </c>
      <c r="E10" s="8">
        <f t="shared" si="0"/>
        <v>0</v>
      </c>
    </row>
    <row r="11" spans="1:5" ht="15.75" thickBot="1" x14ac:dyDescent="0.35">
      <c r="A11" s="9" t="s">
        <v>14</v>
      </c>
      <c r="B11" s="5">
        <v>200</v>
      </c>
      <c r="C11" s="6"/>
      <c r="D11" s="7">
        <v>4</v>
      </c>
      <c r="E11" s="8">
        <f t="shared" si="0"/>
        <v>0</v>
      </c>
    </row>
    <row r="12" spans="1:5" ht="15.75" thickBot="1" x14ac:dyDescent="0.35">
      <c r="A12" s="9" t="s">
        <v>15</v>
      </c>
      <c r="B12" s="5">
        <v>350</v>
      </c>
      <c r="C12" s="6"/>
      <c r="D12" s="7">
        <v>8</v>
      </c>
      <c r="E12" s="8">
        <f t="shared" si="0"/>
        <v>0</v>
      </c>
    </row>
    <row r="13" spans="1:5" ht="15.75" thickBot="1" x14ac:dyDescent="0.35">
      <c r="A13" s="9" t="s">
        <v>16</v>
      </c>
      <c r="B13" s="5">
        <v>200</v>
      </c>
      <c r="C13" s="6"/>
      <c r="D13" s="7">
        <v>8</v>
      </c>
      <c r="E13" s="8">
        <f t="shared" si="0"/>
        <v>0</v>
      </c>
    </row>
    <row r="14" spans="1:5" ht="15.75" thickBot="1" x14ac:dyDescent="0.35">
      <c r="A14" s="11" t="s">
        <v>17</v>
      </c>
      <c r="B14" s="5">
        <v>250</v>
      </c>
      <c r="C14" s="6"/>
      <c r="D14" s="7">
        <v>8</v>
      </c>
      <c r="E14" s="8">
        <f t="shared" si="0"/>
        <v>0</v>
      </c>
    </row>
    <row r="15" spans="1:5" ht="15.75" thickBot="1" x14ac:dyDescent="0.35">
      <c r="A15" s="9" t="s">
        <v>18</v>
      </c>
      <c r="B15" s="5">
        <v>200</v>
      </c>
      <c r="C15" s="6"/>
      <c r="D15" s="7">
        <v>5</v>
      </c>
      <c r="E15" s="8">
        <f t="shared" si="0"/>
        <v>0</v>
      </c>
    </row>
    <row r="16" spans="1:5" ht="15.75" thickBot="1" x14ac:dyDescent="0.35">
      <c r="A16" s="12" t="s">
        <v>19</v>
      </c>
      <c r="B16" s="7"/>
      <c r="D16" s="7"/>
      <c r="E16" s="13">
        <f>SUM(E3:E15)</f>
        <v>0</v>
      </c>
    </row>
    <row r="17" spans="1:5" ht="15" x14ac:dyDescent="0.3">
      <c r="A17" s="14"/>
      <c r="B17" s="7"/>
      <c r="D17" s="7"/>
      <c r="E17" s="15"/>
    </row>
    <row r="18" spans="1:5" ht="60.9" thickBot="1" x14ac:dyDescent="0.35">
      <c r="A18" s="16" t="s">
        <v>20</v>
      </c>
      <c r="B18" s="17" t="s">
        <v>2</v>
      </c>
      <c r="C18" s="18" t="s">
        <v>3</v>
      </c>
      <c r="D18" s="17" t="s">
        <v>4</v>
      </c>
      <c r="E18" s="2" t="s">
        <v>5</v>
      </c>
    </row>
    <row r="19" spans="1:5" ht="15.75" thickBot="1" x14ac:dyDescent="0.35">
      <c r="A19" s="19">
        <v>60000</v>
      </c>
      <c r="B19" s="20">
        <v>2500</v>
      </c>
      <c r="C19" s="6"/>
      <c r="D19" s="7">
        <v>5</v>
      </c>
      <c r="E19" s="8">
        <f>C19*D19</f>
        <v>0</v>
      </c>
    </row>
    <row r="20" spans="1:5" ht="15.75" thickBot="1" x14ac:dyDescent="0.35">
      <c r="A20" s="21">
        <v>75000</v>
      </c>
      <c r="B20" s="20">
        <v>3250</v>
      </c>
      <c r="C20" s="6"/>
      <c r="D20" s="7">
        <v>4</v>
      </c>
      <c r="E20" s="8">
        <f t="shared" ref="E20:E30" si="1">C20*D20</f>
        <v>0</v>
      </c>
    </row>
    <row r="21" spans="1:5" ht="15.75" thickBot="1" x14ac:dyDescent="0.35">
      <c r="A21" s="21">
        <v>100000</v>
      </c>
      <c r="B21" s="20">
        <v>4000</v>
      </c>
      <c r="C21" s="6"/>
      <c r="D21" s="7">
        <v>4</v>
      </c>
      <c r="E21" s="8">
        <f t="shared" si="1"/>
        <v>0</v>
      </c>
    </row>
    <row r="22" spans="1:5" ht="15" thickBot="1" x14ac:dyDescent="0.35">
      <c r="A22" s="21">
        <v>150000</v>
      </c>
      <c r="B22" s="20">
        <v>5500</v>
      </c>
      <c r="C22" s="6"/>
      <c r="D22" s="7">
        <v>4</v>
      </c>
      <c r="E22" s="8">
        <f t="shared" si="1"/>
        <v>0</v>
      </c>
    </row>
    <row r="23" spans="1:5" ht="15" thickBot="1" x14ac:dyDescent="0.35">
      <c r="A23" s="21">
        <v>200000</v>
      </c>
      <c r="B23" s="20">
        <v>7000</v>
      </c>
      <c r="C23" s="6"/>
      <c r="D23" s="7">
        <v>3</v>
      </c>
      <c r="E23" s="8">
        <f t="shared" si="1"/>
        <v>0</v>
      </c>
    </row>
    <row r="24" spans="1:5" ht="15" thickBot="1" x14ac:dyDescent="0.35">
      <c r="A24" s="21">
        <v>250000</v>
      </c>
      <c r="B24" s="20">
        <v>8250</v>
      </c>
      <c r="C24" s="6"/>
      <c r="D24" s="7">
        <v>3</v>
      </c>
      <c r="E24" s="8">
        <f t="shared" si="1"/>
        <v>0</v>
      </c>
    </row>
    <row r="25" spans="1:5" ht="15" thickBot="1" x14ac:dyDescent="0.35">
      <c r="A25" s="21">
        <v>350000</v>
      </c>
      <c r="B25" s="20">
        <v>9500</v>
      </c>
      <c r="C25" s="6"/>
      <c r="D25" s="7">
        <v>3</v>
      </c>
      <c r="E25" s="8">
        <f t="shared" si="1"/>
        <v>0</v>
      </c>
    </row>
    <row r="26" spans="1:5" ht="15" thickBot="1" x14ac:dyDescent="0.35">
      <c r="A26" s="21">
        <v>500000</v>
      </c>
      <c r="B26" s="20">
        <v>11250</v>
      </c>
      <c r="C26" s="6"/>
      <c r="D26" s="7">
        <v>4</v>
      </c>
      <c r="E26" s="8">
        <f t="shared" si="1"/>
        <v>0</v>
      </c>
    </row>
    <row r="27" spans="1:5" ht="15" thickBot="1" x14ac:dyDescent="0.35">
      <c r="A27" s="21">
        <v>750000</v>
      </c>
      <c r="B27" s="20">
        <v>13750</v>
      </c>
      <c r="C27" s="6"/>
      <c r="D27" s="7">
        <v>4</v>
      </c>
      <c r="E27" s="8">
        <f t="shared" si="1"/>
        <v>0</v>
      </c>
    </row>
    <row r="28" spans="1:5" ht="15" thickBot="1" x14ac:dyDescent="0.35">
      <c r="A28" s="21">
        <v>1000000</v>
      </c>
      <c r="B28" s="20">
        <v>15000</v>
      </c>
      <c r="C28" s="6"/>
      <c r="D28" s="7">
        <v>4</v>
      </c>
      <c r="E28" s="8">
        <f t="shared" si="1"/>
        <v>0</v>
      </c>
    </row>
    <row r="29" spans="1:5" ht="15" thickBot="1" x14ac:dyDescent="0.35">
      <c r="A29" s="21">
        <v>1250000</v>
      </c>
      <c r="B29" s="20">
        <v>16250</v>
      </c>
      <c r="C29" s="6"/>
      <c r="D29" s="7">
        <v>4</v>
      </c>
      <c r="E29" s="8">
        <f t="shared" si="1"/>
        <v>0</v>
      </c>
    </row>
    <row r="30" spans="1:5" ht="15" thickBot="1" x14ac:dyDescent="0.35">
      <c r="A30" s="21">
        <v>1500000</v>
      </c>
      <c r="B30" s="20">
        <v>17250</v>
      </c>
      <c r="C30" s="6"/>
      <c r="D30" s="7">
        <v>5</v>
      </c>
      <c r="E30" s="8">
        <f t="shared" si="1"/>
        <v>0</v>
      </c>
    </row>
    <row r="31" spans="1:5" ht="15" thickBot="1" x14ac:dyDescent="0.35">
      <c r="A31" s="12" t="s">
        <v>21</v>
      </c>
      <c r="B31" s="7"/>
      <c r="D31" s="7"/>
      <c r="E31" s="13">
        <f>SUM(E19:E30)</f>
        <v>0</v>
      </c>
    </row>
    <row r="32" spans="1:5" ht="15" thickBot="1" x14ac:dyDescent="0.35">
      <c r="A32" s="22"/>
      <c r="B32" s="7"/>
      <c r="D32" s="7"/>
      <c r="E32" s="23"/>
    </row>
    <row r="33" spans="1:6" ht="15" thickBot="1" x14ac:dyDescent="0.35">
      <c r="A33" s="37" t="s">
        <v>22</v>
      </c>
      <c r="B33" s="38"/>
      <c r="D33" s="7"/>
      <c r="E33" s="24" t="str">
        <f>IF(MIN(E2:E30)=0,"N/A", SUM(E16+E31))</f>
        <v>N/A</v>
      </c>
    </row>
    <row r="34" spans="1:6" ht="15" thickBot="1" x14ac:dyDescent="0.35">
      <c r="A34" s="7"/>
      <c r="B34" s="7"/>
      <c r="D34" s="7"/>
      <c r="E34" s="7"/>
    </row>
    <row r="35" spans="1:6" ht="16.2" thickTop="1" x14ac:dyDescent="0.3">
      <c r="A35" s="25" t="s">
        <v>23</v>
      </c>
      <c r="B35" s="26" t="s">
        <v>24</v>
      </c>
      <c r="D35" s="7"/>
      <c r="E35" s="7"/>
    </row>
    <row r="36" spans="1:6" ht="15" thickBot="1" x14ac:dyDescent="0.35">
      <c r="A36" s="27" t="str">
        <f>A1</f>
        <v>PLEASE ENTER YOUR NAME HERE</v>
      </c>
      <c r="B36" s="28" t="str">
        <f>E33</f>
        <v>N/A</v>
      </c>
      <c r="D36" s="7"/>
      <c r="E36" s="7"/>
    </row>
    <row r="37" spans="1:6" ht="15" thickTop="1" x14ac:dyDescent="0.3">
      <c r="A37" s="7"/>
      <c r="B37" s="7"/>
      <c r="D37" s="7"/>
      <c r="E37" s="7"/>
    </row>
    <row r="38" spans="1:6" ht="15" customHeight="1" x14ac:dyDescent="0.3">
      <c r="A38" s="29" t="s">
        <v>25</v>
      </c>
      <c r="B38" s="7"/>
      <c r="C38" s="7"/>
      <c r="D38" s="7"/>
      <c r="E38" s="7"/>
      <c r="F38" s="7"/>
    </row>
    <row r="39" spans="1:6" ht="15" customHeight="1" x14ac:dyDescent="0.3">
      <c r="A39" s="33" t="s">
        <v>26</v>
      </c>
      <c r="B39" s="33"/>
      <c r="C39" s="33"/>
      <c r="D39" s="33"/>
      <c r="E39" s="33"/>
      <c r="F39" s="33"/>
    </row>
    <row r="40" spans="1:6" x14ac:dyDescent="0.3">
      <c r="A40" s="33"/>
      <c r="B40" s="33"/>
      <c r="C40" s="33"/>
      <c r="D40" s="33"/>
      <c r="E40" s="33"/>
      <c r="F40" s="33"/>
    </row>
    <row r="41" spans="1:6" x14ac:dyDescent="0.3">
      <c r="A41" s="33"/>
      <c r="B41" s="33"/>
      <c r="C41" s="33"/>
      <c r="D41" s="33"/>
      <c r="E41" s="33"/>
      <c r="F41" s="33"/>
    </row>
    <row r="42" spans="1:6" x14ac:dyDescent="0.3">
      <c r="A42" s="30"/>
      <c r="B42" s="30"/>
      <c r="C42" s="30"/>
      <c r="D42" s="30"/>
      <c r="E42" s="30"/>
      <c r="F42" s="30"/>
    </row>
    <row r="43" spans="1:6" ht="14.4" customHeight="1" x14ac:dyDescent="0.3">
      <c r="A43" s="32" t="s">
        <v>27</v>
      </c>
      <c r="B43" s="32"/>
      <c r="C43" s="32"/>
      <c r="D43" s="32"/>
      <c r="E43" s="32"/>
      <c r="F43" s="30"/>
    </row>
    <row r="44" spans="1:6" ht="15" customHeight="1" x14ac:dyDescent="0.3">
      <c r="A44" s="32"/>
      <c r="B44" s="32"/>
      <c r="C44" s="32"/>
      <c r="D44" s="32"/>
      <c r="E44" s="32"/>
      <c r="F44" s="7"/>
    </row>
    <row r="45" spans="1:6" ht="15" customHeight="1" x14ac:dyDescent="0.3">
      <c r="A45" s="31"/>
      <c r="B45" s="31"/>
      <c r="C45" s="31"/>
      <c r="D45" s="31"/>
      <c r="E45" s="31"/>
      <c r="F45" s="7"/>
    </row>
    <row r="46" spans="1:6" ht="15" customHeight="1" x14ac:dyDescent="0.3">
      <c r="A46" s="32" t="s">
        <v>28</v>
      </c>
      <c r="B46" s="32"/>
      <c r="C46" s="32"/>
      <c r="D46" s="32"/>
      <c r="E46" s="32"/>
      <c r="F46" s="32"/>
    </row>
    <row r="47" spans="1:6" x14ac:dyDescent="0.3">
      <c r="A47" s="32"/>
      <c r="B47" s="32"/>
      <c r="C47" s="32"/>
      <c r="D47" s="32"/>
      <c r="E47" s="32"/>
      <c r="F47" s="32"/>
    </row>
    <row r="48" spans="1:6" ht="15" customHeight="1" x14ac:dyDescent="0.3">
      <c r="A48" s="7"/>
      <c r="B48" s="7"/>
      <c r="C48" s="7"/>
      <c r="D48" s="7"/>
      <c r="E48" s="7"/>
      <c r="F48" s="7"/>
    </row>
    <row r="49" spans="1:6" ht="15" customHeight="1" x14ac:dyDescent="0.3">
      <c r="A49" s="32" t="s">
        <v>29</v>
      </c>
      <c r="B49" s="32"/>
      <c r="C49" s="32"/>
      <c r="D49" s="32"/>
      <c r="E49" s="32"/>
      <c r="F49" s="32"/>
    </row>
    <row r="50" spans="1:6" x14ac:dyDescent="0.3">
      <c r="A50" s="32"/>
      <c r="B50" s="32"/>
      <c r="C50" s="32"/>
      <c r="D50" s="32"/>
      <c r="E50" s="32"/>
      <c r="F50" s="32"/>
    </row>
    <row r="51" spans="1:6" ht="15" customHeight="1" x14ac:dyDescent="0.3">
      <c r="A51" s="7"/>
      <c r="B51" s="7"/>
      <c r="C51" s="7"/>
      <c r="D51" s="7"/>
      <c r="E51" s="7"/>
      <c r="F51" s="7"/>
    </row>
    <row r="52" spans="1:6" ht="15" customHeight="1" x14ac:dyDescent="0.3">
      <c r="A52" s="32" t="s">
        <v>30</v>
      </c>
      <c r="B52" s="32"/>
      <c r="C52" s="32"/>
      <c r="D52" s="32"/>
      <c r="E52" s="32"/>
      <c r="F52" s="32"/>
    </row>
    <row r="53" spans="1:6" x14ac:dyDescent="0.3">
      <c r="A53" s="32"/>
      <c r="B53" s="32"/>
      <c r="C53" s="32"/>
      <c r="D53" s="32"/>
      <c r="E53" s="32"/>
      <c r="F53" s="32"/>
    </row>
    <row r="54" spans="1:6" ht="15" customHeight="1" x14ac:dyDescent="0.3">
      <c r="A54" s="7"/>
      <c r="B54" s="7"/>
      <c r="C54" s="7"/>
      <c r="D54" s="7"/>
      <c r="E54" s="7"/>
      <c r="F54" s="7"/>
    </row>
    <row r="55" spans="1:6" ht="15" customHeight="1" x14ac:dyDescent="0.3">
      <c r="A55" s="32" t="s">
        <v>31</v>
      </c>
      <c r="B55" s="32"/>
      <c r="C55" s="32"/>
      <c r="D55" s="32"/>
      <c r="E55" s="32"/>
      <c r="F55" s="32"/>
    </row>
    <row r="56" spans="1:6" x14ac:dyDescent="0.3">
      <c r="A56" s="32"/>
      <c r="B56" s="32"/>
      <c r="C56" s="32"/>
      <c r="D56" s="32"/>
      <c r="E56" s="32"/>
      <c r="F56" s="32"/>
    </row>
    <row r="57" spans="1:6" x14ac:dyDescent="0.3">
      <c r="A57" s="32"/>
      <c r="B57" s="32"/>
      <c r="C57" s="32"/>
      <c r="D57" s="32"/>
      <c r="E57" s="32"/>
      <c r="F57" s="32"/>
    </row>
    <row r="58" spans="1:6" ht="15" customHeight="1" x14ac:dyDescent="0.3">
      <c r="A58" s="32" t="s">
        <v>32</v>
      </c>
      <c r="B58" s="32"/>
      <c r="C58" s="32"/>
      <c r="D58" s="32"/>
      <c r="E58" s="32"/>
      <c r="F58" s="32"/>
    </row>
    <row r="59" spans="1:6" ht="3.9" customHeight="1" x14ac:dyDescent="0.3">
      <c r="A59" s="32"/>
      <c r="B59" s="32"/>
      <c r="C59" s="32"/>
      <c r="D59" s="32"/>
      <c r="E59" s="32"/>
      <c r="F59" s="32"/>
    </row>
    <row r="60" spans="1:6" ht="17.25" customHeight="1" x14ac:dyDescent="0.3">
      <c r="A60" s="31"/>
      <c r="B60" s="31"/>
      <c r="C60" s="31"/>
      <c r="D60" s="31"/>
      <c r="E60" s="31"/>
      <c r="F60" s="31"/>
    </row>
    <row r="61" spans="1:6" ht="15" customHeight="1" x14ac:dyDescent="0.3">
      <c r="A61" s="32" t="s">
        <v>39</v>
      </c>
      <c r="B61" s="32"/>
      <c r="C61" s="32"/>
      <c r="D61" s="32"/>
      <c r="E61" s="32"/>
      <c r="F61" s="32"/>
    </row>
    <row r="62" spans="1:6" x14ac:dyDescent="0.3">
      <c r="A62" s="32"/>
      <c r="B62" s="32"/>
      <c r="C62" s="32"/>
      <c r="D62" s="32"/>
      <c r="E62" s="32"/>
      <c r="F62" s="32"/>
    </row>
    <row r="63" spans="1:6" ht="15" customHeight="1" x14ac:dyDescent="0.3">
      <c r="A63" s="7"/>
      <c r="B63" s="7"/>
      <c r="C63" s="7"/>
      <c r="D63" s="7"/>
      <c r="E63" s="7"/>
      <c r="F63" s="7"/>
    </row>
    <row r="64" spans="1:6" ht="15" customHeight="1" x14ac:dyDescent="0.3">
      <c r="A64" s="33" t="s">
        <v>33</v>
      </c>
      <c r="B64" s="33"/>
      <c r="C64" s="33"/>
      <c r="D64" s="33"/>
      <c r="E64" s="33"/>
      <c r="F64" s="33"/>
    </row>
    <row r="65" spans="1:6" ht="14.4" customHeight="1" x14ac:dyDescent="0.3">
      <c r="A65" s="33"/>
      <c r="B65" s="33"/>
      <c r="C65" s="33"/>
      <c r="D65" s="33"/>
      <c r="E65" s="33"/>
      <c r="F65" s="33"/>
    </row>
    <row r="66" spans="1:6" ht="5.25" hidden="1" customHeight="1" x14ac:dyDescent="0.3">
      <c r="A66" s="33"/>
      <c r="B66" s="33"/>
      <c r="C66" s="33"/>
      <c r="D66" s="33"/>
      <c r="E66" s="33"/>
      <c r="F66" s="33"/>
    </row>
    <row r="67" spans="1:6" x14ac:dyDescent="0.3">
      <c r="A67" s="30"/>
      <c r="B67" s="30"/>
      <c r="C67" s="30"/>
      <c r="D67" s="30"/>
      <c r="E67" s="30"/>
      <c r="F67" s="30"/>
    </row>
    <row r="68" spans="1:6" ht="46.5" customHeight="1" x14ac:dyDescent="0.3">
      <c r="A68" s="34" t="s">
        <v>34</v>
      </c>
      <c r="B68" s="34"/>
      <c r="C68" s="34"/>
      <c r="D68" s="34"/>
      <c r="E68" s="34"/>
      <c r="F68" s="34"/>
    </row>
    <row r="69" spans="1:6" x14ac:dyDescent="0.3">
      <c r="A69" s="7"/>
      <c r="B69" s="7"/>
      <c r="C69" s="7"/>
      <c r="D69" s="7"/>
      <c r="E69" s="7"/>
      <c r="F69" s="7"/>
    </row>
    <row r="70" spans="1:6" ht="15" customHeight="1" x14ac:dyDescent="0.3">
      <c r="A70" s="32" t="s">
        <v>35</v>
      </c>
      <c r="B70" s="32"/>
      <c r="C70" s="32"/>
      <c r="D70" s="32"/>
      <c r="E70" s="32"/>
      <c r="F70" s="32"/>
    </row>
    <row r="71" spans="1:6" x14ac:dyDescent="0.3">
      <c r="A71" s="32"/>
      <c r="B71" s="32"/>
      <c r="C71" s="32"/>
      <c r="D71" s="32"/>
      <c r="E71" s="32"/>
      <c r="F71" s="32"/>
    </row>
    <row r="72" spans="1:6" x14ac:dyDescent="0.3">
      <c r="A72" s="32"/>
      <c r="B72" s="32"/>
      <c r="C72" s="32"/>
      <c r="D72" s="32"/>
      <c r="E72" s="32"/>
      <c r="F72" s="32"/>
    </row>
    <row r="73" spans="1:6" x14ac:dyDescent="0.3">
      <c r="A73" s="31"/>
      <c r="B73" s="31"/>
      <c r="C73" s="31"/>
      <c r="D73" s="31"/>
      <c r="E73" s="31"/>
      <c r="F73" s="31"/>
    </row>
    <row r="74" spans="1:6" ht="15" customHeight="1" x14ac:dyDescent="0.3">
      <c r="A74" s="32" t="s">
        <v>36</v>
      </c>
      <c r="B74" s="32"/>
      <c r="C74" s="32"/>
      <c r="D74" s="32"/>
      <c r="E74" s="32"/>
      <c r="F74" s="32"/>
    </row>
    <row r="75" spans="1:6" x14ac:dyDescent="0.3">
      <c r="A75" s="32"/>
      <c r="B75" s="32"/>
      <c r="C75" s="32"/>
      <c r="D75" s="32"/>
      <c r="E75" s="32"/>
      <c r="F75" s="32"/>
    </row>
    <row r="76" spans="1:6" x14ac:dyDescent="0.3">
      <c r="A76" s="32"/>
      <c r="B76" s="32"/>
      <c r="C76" s="32"/>
      <c r="D76" s="32"/>
      <c r="E76" s="32"/>
      <c r="F76" s="32"/>
    </row>
    <row r="77" spans="1:6" ht="17.25" customHeight="1" x14ac:dyDescent="0.3">
      <c r="A77" s="31"/>
      <c r="B77" s="31"/>
      <c r="C77" s="31"/>
      <c r="D77" s="31"/>
      <c r="E77" s="31"/>
      <c r="F77" s="31"/>
    </row>
    <row r="78" spans="1:6" ht="17.25" customHeight="1" x14ac:dyDescent="0.3">
      <c r="A78" s="33" t="s">
        <v>37</v>
      </c>
      <c r="B78" s="33"/>
      <c r="C78" s="33"/>
      <c r="D78" s="33"/>
      <c r="E78" s="33"/>
      <c r="F78" s="33"/>
    </row>
    <row r="79" spans="1:6" x14ac:dyDescent="0.3">
      <c r="A79" s="33"/>
      <c r="B79" s="33"/>
      <c r="C79" s="33"/>
      <c r="D79" s="33"/>
      <c r="E79" s="33"/>
      <c r="F79" s="33"/>
    </row>
    <row r="80" spans="1:6" ht="58.95" customHeight="1" x14ac:dyDescent="0.3">
      <c r="A80" s="33"/>
      <c r="B80" s="33"/>
      <c r="C80" s="33"/>
      <c r="D80" s="33"/>
      <c r="E80" s="33"/>
      <c r="F80" s="33"/>
    </row>
    <row r="81" spans="1:6" ht="15" customHeight="1" x14ac:dyDescent="0.3">
      <c r="A81" s="33" t="s">
        <v>38</v>
      </c>
      <c r="B81" s="33"/>
      <c r="C81" s="33"/>
      <c r="D81" s="33"/>
      <c r="E81" s="33"/>
      <c r="F81" s="33"/>
    </row>
    <row r="82" spans="1:6" x14ac:dyDescent="0.3">
      <c r="A82" s="33"/>
      <c r="B82" s="33"/>
      <c r="C82" s="33"/>
      <c r="D82" s="33"/>
      <c r="E82" s="33"/>
      <c r="F82" s="33"/>
    </row>
  </sheetData>
  <protectedRanges>
    <protectedRange sqref="C3:C30" name="HC fees_1"/>
  </protectedRanges>
  <mergeCells count="16">
    <mergeCell ref="A49:F50"/>
    <mergeCell ref="A1:E1"/>
    <mergeCell ref="A33:B33"/>
    <mergeCell ref="A39:F41"/>
    <mergeCell ref="A43:E44"/>
    <mergeCell ref="A46:F47"/>
    <mergeCell ref="A70:F72"/>
    <mergeCell ref="A74:F76"/>
    <mergeCell ref="A78:F80"/>
    <mergeCell ref="A81:F82"/>
    <mergeCell ref="A52:F53"/>
    <mergeCell ref="A55:F57"/>
    <mergeCell ref="A58:F59"/>
    <mergeCell ref="A61:F62"/>
    <mergeCell ref="A64:F66"/>
    <mergeCell ref="A68:F68"/>
  </mergeCells>
  <dataValidations count="19">
    <dataValidation type="whole" allowBlank="1" showInputMessage="1" showErrorMessage="1" sqref="C30">
      <formula1>1</formula1>
      <formula2>17250</formula2>
    </dataValidation>
    <dataValidation type="whole" allowBlank="1" showInputMessage="1" showErrorMessage="1" sqref="C29">
      <formula1>1</formula1>
      <formula2>16250</formula2>
    </dataValidation>
    <dataValidation type="whole" allowBlank="1" showInputMessage="1" showErrorMessage="1" sqref="C28">
      <formula1>1</formula1>
      <formula2>15000</formula2>
    </dataValidation>
    <dataValidation type="whole" allowBlank="1" showInputMessage="1" showErrorMessage="1" sqref="C27">
      <formula1>1</formula1>
      <formula2>13750</formula2>
    </dataValidation>
    <dataValidation type="whole" allowBlank="1" showInputMessage="1" showErrorMessage="1" sqref="C26">
      <formula1>1</formula1>
      <formula2>11250</formula2>
    </dataValidation>
    <dataValidation type="whole" allowBlank="1" showInputMessage="1" showErrorMessage="1" sqref="C25">
      <formula1>1</formula1>
      <formula2>9500</formula2>
    </dataValidation>
    <dataValidation type="whole" allowBlank="1" showInputMessage="1" showErrorMessage="1" sqref="C24">
      <formula1>1</formula1>
      <formula2>8250</formula2>
    </dataValidation>
    <dataValidation type="whole" allowBlank="1" showInputMessage="1" showErrorMessage="1" sqref="C23">
      <formula1>1</formula1>
      <formula2>7000</formula2>
    </dataValidation>
    <dataValidation type="whole" allowBlank="1" showInputMessage="1" showErrorMessage="1" sqref="C22">
      <formula1>1</formula1>
      <formula2>5500</formula2>
    </dataValidation>
    <dataValidation type="whole" allowBlank="1" showInputMessage="1" showErrorMessage="1" sqref="C21">
      <formula1>1</formula1>
      <formula2>4000</formula2>
    </dataValidation>
    <dataValidation type="whole" allowBlank="1" showInputMessage="1" showErrorMessage="1" sqref="C20">
      <formula1>1</formula1>
      <formula2>3250</formula2>
    </dataValidation>
    <dataValidation type="whole" allowBlank="1" showInputMessage="1" showErrorMessage="1" sqref="C19">
      <formula1>1</formula1>
      <formula2>2500</formula2>
    </dataValidation>
    <dataValidation type="whole" allowBlank="1" showInputMessage="1" showErrorMessage="1" sqref="C15">
      <formula1>1</formula1>
      <formula2>300</formula2>
    </dataValidation>
    <dataValidation type="whole" allowBlank="1" showInputMessage="1" showErrorMessage="1" sqref="C14">
      <formula1>1</formula1>
      <formula2>250</formula2>
    </dataValidation>
    <dataValidation type="whole" allowBlank="1" showInputMessage="1" showErrorMessage="1" sqref="C12">
      <formula1>1</formula1>
      <formula2>350</formula2>
    </dataValidation>
    <dataValidation type="whole" allowBlank="1" showInputMessage="1" showErrorMessage="1" sqref="C6">
      <formula1>1</formula1>
      <formula2>130</formula2>
    </dataValidation>
    <dataValidation type="whole" allowBlank="1" showInputMessage="1" showErrorMessage="1" sqref="C5 C8 C10">
      <formula1>1</formula1>
      <formula2>150</formula2>
    </dataValidation>
    <dataValidation type="whole" allowBlank="1" showInputMessage="1" showErrorMessage="1" sqref="C4">
      <formula1>1</formula1>
      <formula2>400</formula2>
    </dataValidation>
    <dataValidation type="whole" allowBlank="1" showInputMessage="1" showErrorMessage="1" sqref="C3 C7 C9 C11 C13">
      <formula1>1</formula1>
      <formula2>200</formula2>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Caoimhe Malone</dc:creator>
  <cp:lastModifiedBy>Chloe O'Sullivan</cp:lastModifiedBy>
  <dcterms:created xsi:type="dcterms:W3CDTF">2021-06-09T12:40:49Z</dcterms:created>
  <dcterms:modified xsi:type="dcterms:W3CDTF">2021-06-10T08:44:39Z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1007833519</vt:i4>
  </property>
  <property fmtid="{D5CDD505-2E9C-101B-9397-08002B2CF9AE}" pid="3" name="_NewReviewCycle">
    <vt:lpwstr/>
  </property>
  <property fmtid="{D5CDD505-2E9C-101B-9397-08002B2CF9AE}" pid="4" name="_EmailSubject">
    <vt:lpwstr>Barrister panel clarification notice 4 and spreadsheet update</vt:lpwstr>
  </property>
  <property fmtid="{D5CDD505-2E9C-101B-9397-08002B2CF9AE}" pid="5" name="_AuthorEmail">
    <vt:lpwstr>Caoimhe.Malone@ntma.ie</vt:lpwstr>
  </property>
  <property fmtid="{D5CDD505-2E9C-101B-9397-08002B2CF9AE}" pid="6" name="_AuthorEmailDisplayName">
    <vt:lpwstr>Caoimhe Malone</vt:lpwstr>
  </property>
  <property fmtid="{D5CDD505-2E9C-101B-9397-08002B2CF9AE}" pid="7" name="_ReviewingToolsShownOnce">
    <vt:lpwstr/>
  </property>
</Properties>
</file>